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8_{A1742487-1E1B-494F-A47E-C420A83328A1}" xr6:coauthVersionLast="47" xr6:coauthVersionMax="47" xr10:uidLastSave="{00000000-0000-0000-0000-000000000000}"/>
  <bookViews>
    <workbookView xWindow="-108" yWindow="-108" windowWidth="23256" windowHeight="13896" xr2:uid="{6C3BD5CC-7D38-44EE-BD3B-FE113BC96C48}"/>
  </bookViews>
  <sheets>
    <sheet name="Приложение к КП 2024 по ФССП" sheetId="1" r:id="rId1"/>
    <sheet name="Прил к КП 2024 ВС и МНАР"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8" i="2" l="1"/>
  <c r="I38" i="2"/>
  <c r="G38" i="2"/>
  <c r="F38" i="2"/>
  <c r="E38" i="2"/>
  <c r="D38" i="2"/>
  <c r="P37" i="2"/>
  <c r="O37" i="2"/>
  <c r="N37" i="2"/>
  <c r="M37" i="2"/>
  <c r="H37" i="2"/>
  <c r="Q37" i="2" s="1"/>
  <c r="P36" i="2"/>
  <c r="O36" i="2"/>
  <c r="N36" i="2"/>
  <c r="M36" i="2"/>
  <c r="H36" i="2"/>
  <c r="Q36" i="2" s="1"/>
  <c r="P35" i="2"/>
  <c r="O35" i="2"/>
  <c r="N35" i="2"/>
  <c r="M35" i="2"/>
  <c r="H35" i="2"/>
  <c r="Q35" i="2" s="1"/>
  <c r="P34" i="2"/>
  <c r="O34" i="2"/>
  <c r="N34" i="2"/>
  <c r="M34" i="2"/>
  <c r="H34" i="2"/>
  <c r="Q34" i="2" s="1"/>
  <c r="P33" i="2"/>
  <c r="O33" i="2"/>
  <c r="N33" i="2"/>
  <c r="M33" i="2"/>
  <c r="H33" i="2"/>
  <c r="Q33" i="2" s="1"/>
  <c r="P32" i="2"/>
  <c r="O32" i="2"/>
  <c r="N32" i="2"/>
  <c r="M32" i="2"/>
  <c r="H32" i="2"/>
  <c r="Q32" i="2" s="1"/>
  <c r="P31" i="2"/>
  <c r="O31" i="2"/>
  <c r="N31" i="2"/>
  <c r="M31" i="2"/>
  <c r="H31" i="2"/>
  <c r="Q31" i="2" s="1"/>
  <c r="P30" i="2"/>
  <c r="O30" i="2"/>
  <c r="N30" i="2"/>
  <c r="M30" i="2"/>
  <c r="H30" i="2"/>
  <c r="Q30" i="2" s="1"/>
  <c r="P29" i="2"/>
  <c r="O29" i="2"/>
  <c r="N29" i="2"/>
  <c r="M29" i="2"/>
  <c r="H29" i="2"/>
  <c r="Q29" i="2" s="1"/>
  <c r="P28" i="2"/>
  <c r="O28" i="2"/>
  <c r="N28" i="2"/>
  <c r="M28" i="2"/>
  <c r="H28" i="2"/>
  <c r="Q28" i="2" s="1"/>
  <c r="P27" i="2"/>
  <c r="P38" i="2" s="1"/>
  <c r="O27" i="2"/>
  <c r="O38" i="2" s="1"/>
  <c r="N27" i="2"/>
  <c r="N38" i="2" s="1"/>
  <c r="M27" i="2"/>
  <c r="M38" i="2" s="1"/>
  <c r="H27" i="2"/>
  <c r="Q27" i="2" s="1"/>
  <c r="J21" i="2"/>
  <c r="I21" i="2"/>
  <c r="G21" i="2"/>
  <c r="F21" i="2"/>
  <c r="E21" i="2"/>
  <c r="D21" i="2"/>
  <c r="P20" i="2"/>
  <c r="O20" i="2"/>
  <c r="N20" i="2"/>
  <c r="M20" i="2"/>
  <c r="Q20" i="2" s="1"/>
  <c r="H20" i="2"/>
  <c r="P19" i="2"/>
  <c r="O19" i="2"/>
  <c r="N19" i="2"/>
  <c r="M19" i="2"/>
  <c r="H19" i="2"/>
  <c r="Q19" i="2" s="1"/>
  <c r="P18" i="2"/>
  <c r="O18" i="2"/>
  <c r="N18" i="2"/>
  <c r="M18" i="2"/>
  <c r="H18" i="2"/>
  <c r="Q18" i="2" s="1"/>
  <c r="P17" i="2"/>
  <c r="O17" i="2"/>
  <c r="N17" i="2"/>
  <c r="M17" i="2"/>
  <c r="H17" i="2"/>
  <c r="Q17" i="2" s="1"/>
  <c r="P16" i="2"/>
  <c r="O16" i="2"/>
  <c r="N16" i="2"/>
  <c r="M16" i="2"/>
  <c r="H16" i="2"/>
  <c r="Q16" i="2" s="1"/>
  <c r="P15" i="2"/>
  <c r="O15" i="2"/>
  <c r="N15" i="2"/>
  <c r="M15" i="2"/>
  <c r="H15" i="2"/>
  <c r="Q15" i="2" s="1"/>
  <c r="P14" i="2"/>
  <c r="O14" i="2"/>
  <c r="N14" i="2"/>
  <c r="M14" i="2"/>
  <c r="H14" i="2"/>
  <c r="Q14" i="2" s="1"/>
  <c r="P13" i="2"/>
  <c r="O13" i="2"/>
  <c r="N13" i="2"/>
  <c r="M13" i="2"/>
  <c r="H13" i="2"/>
  <c r="Q13" i="2" s="1"/>
  <c r="P12" i="2"/>
  <c r="O12" i="2"/>
  <c r="N12" i="2"/>
  <c r="M12" i="2"/>
  <c r="H12" i="2"/>
  <c r="Q12" i="2" s="1"/>
  <c r="P11" i="2"/>
  <c r="O11" i="2"/>
  <c r="N11" i="2"/>
  <c r="M11" i="2"/>
  <c r="H11" i="2"/>
  <c r="Q11" i="2" s="1"/>
  <c r="P10" i="2"/>
  <c r="O10" i="2"/>
  <c r="N10" i="2"/>
  <c r="M10" i="2"/>
  <c r="M21" i="2" s="1"/>
  <c r="H10" i="2"/>
  <c r="Q10" i="2" s="1"/>
  <c r="P9" i="2"/>
  <c r="P21" i="2" s="1"/>
  <c r="O9" i="2"/>
  <c r="O21" i="2" s="1"/>
  <c r="N9" i="2"/>
  <c r="N21" i="2" s="1"/>
  <c r="M9" i="2"/>
  <c r="H9" i="2"/>
  <c r="Q9" i="2" s="1"/>
  <c r="Q21" i="2" l="1"/>
  <c r="Q38" i="2"/>
  <c r="H38" i="2"/>
  <c r="H21" i="2"/>
</calcChain>
</file>

<file path=xl/sharedStrings.xml><?xml version="1.0" encoding="utf-8"?>
<sst xmlns="http://schemas.openxmlformats.org/spreadsheetml/2006/main" count="237" uniqueCount="81">
  <si>
    <t xml:space="preserve"> Приложение 1 к календарному плану физкультурных мероприятий и спортивных мероприятий на 2024 год, проводимых за счет средств субсидии на выполнение государственного задания</t>
  </si>
  <si>
    <t xml:space="preserve">САНКТ-ПЕТЕРБУРГСКОЕ ГОСУДАРСТВЕННОЕ БЮДЖЕТНОЕ УЧРЕЖДЕНИЕ ДОПОЛНИТЕЛЬНОГО ОБРАЗОВАНИЯ 
СПОРТИВНАЯ ШКОЛА ПО ШАХМАТАМ И ШАШКАМ                                                                               </t>
  </si>
  <si>
    <r>
      <rPr>
        <sz val="12"/>
        <rFont val="Times New Roman"/>
        <family val="1"/>
        <charset val="204"/>
      </rPr>
      <t xml:space="preserve"> </t>
    </r>
    <r>
      <rPr>
        <b/>
        <sz val="14"/>
        <rFont val="Times New Roman"/>
        <family val="1"/>
        <charset val="204"/>
      </rPr>
      <t>ШАХМАТЫ</t>
    </r>
  </si>
  <si>
    <t xml:space="preserve">          1.5. Обеспечение участия обучающихся в учебно-тренировочных мероприятиях в Санкт-Петербурге, с учетом затрат на организацию питания: обед</t>
  </si>
  <si>
    <t>№ п/п</t>
  </si>
  <si>
    <t>Наименование мероприятия</t>
  </si>
  <si>
    <t>Кол-во участников</t>
  </si>
  <si>
    <t>Кол-во тренеров</t>
  </si>
  <si>
    <t>Кол-во дней</t>
  </si>
  <si>
    <t>Сроки проведения</t>
  </si>
  <si>
    <t>Место проведения</t>
  </si>
  <si>
    <t>Кол-во человеко-дней *, дней</t>
  </si>
  <si>
    <t>обучающихся</t>
  </si>
  <si>
    <t>ВСМ</t>
  </si>
  <si>
    <t>ССМ</t>
  </si>
  <si>
    <t>ТЭ</t>
  </si>
  <si>
    <t>НП</t>
  </si>
  <si>
    <t>ВСЕГО</t>
  </si>
  <si>
    <t>УТМ в каникулярный период</t>
  </si>
  <si>
    <t>май-июнь</t>
  </si>
  <si>
    <t>Санкт-Петербург</t>
  </si>
  <si>
    <t>по назначению</t>
  </si>
  <si>
    <t>УТМ по ОФП</t>
  </si>
  <si>
    <t>сентябрь</t>
  </si>
  <si>
    <t>Итого:</t>
  </si>
  <si>
    <t>3.1. Обеспечение участия обучающихся в учебно-тренировочных мероприятиях за пределами Санкт-Петербурга и Ленинградской области 
с учетом затрат на организацию питания и проживания</t>
  </si>
  <si>
    <t xml:space="preserve">Учебно-тренировочное мероприятие по подготовке к Всероссийским соревнованиям </t>
  </si>
  <si>
    <t xml:space="preserve">Учебно-тренировочное мероприятие по подготовке к чемпионатам России </t>
  </si>
  <si>
    <t>ШАШКИ</t>
  </si>
  <si>
    <t>июнь</t>
  </si>
  <si>
    <t>апрель-май</t>
  </si>
  <si>
    <t>Учебно-тренировочное мероприятие по подготовке к международным соревнованиям</t>
  </si>
  <si>
    <t>апрель</t>
  </si>
  <si>
    <t>Турция</t>
  </si>
  <si>
    <t>октябрь-ноябрь</t>
  </si>
  <si>
    <t>Приложение 2 к календарному плану физкультурных мероприятий и спортивных мероприятий на 2024 год, 
проводимых за счет средств субсидии на выполнение государственного задания</t>
  </si>
  <si>
    <r>
      <rPr>
        <sz val="16"/>
        <rFont val="Times New Roman"/>
        <family val="1"/>
        <charset val="204"/>
      </rPr>
      <t xml:space="preserve"> </t>
    </r>
    <r>
      <rPr>
        <b/>
        <sz val="16"/>
        <rFont val="Times New Roman"/>
        <family val="1"/>
        <charset val="204"/>
      </rPr>
      <t>ШАХМАТЫ</t>
    </r>
  </si>
  <si>
    <t>6.4. Обеспечение участия обучающихся в спортивных соревнованиях за пределами Санкт-Петербурга и Ленинградской области: 
с учетом затрат на организацию питания и проживание</t>
  </si>
  <si>
    <t>Кол-во тренеров-преподавателей</t>
  </si>
  <si>
    <t xml:space="preserve">Всероссийское соревнование по шахматам "Первая Лига" </t>
  </si>
  <si>
    <t>Екатеринбург</t>
  </si>
  <si>
    <t xml:space="preserve">Первенство России по быстрым шахматам и блицу </t>
  </si>
  <si>
    <t>Первенство России по шахматам</t>
  </si>
  <si>
    <t>Командное первенство России по шахматам до 15 лет</t>
  </si>
  <si>
    <t>Сочи</t>
  </si>
  <si>
    <t>Чемпионат России по шахматам среди мужских команд</t>
  </si>
  <si>
    <t>Чемпионат России по шахматам среди женских команд</t>
  </si>
  <si>
    <t>Высшая лига Чемпионата России среди мужчин и женщин</t>
  </si>
  <si>
    <t>июнь-июль</t>
  </si>
  <si>
    <t>Нижний Новгород</t>
  </si>
  <si>
    <t>Командное Первенство России по шахматам среди юношей и девушек до 19 лет</t>
  </si>
  <si>
    <t>август</t>
  </si>
  <si>
    <t>Ярославль</t>
  </si>
  <si>
    <t>Чемпионат России по быстрым шахматам и блицу среди мужчин</t>
  </si>
  <si>
    <t>октябрь</t>
  </si>
  <si>
    <t xml:space="preserve">Чемпионат России  по быстрым шахматам и блицу среди женщин </t>
  </si>
  <si>
    <t>II Кубок России по шахматам 
среди женских команд в 2024 году</t>
  </si>
  <si>
    <t>Ноябрь-декабрь</t>
  </si>
  <si>
    <t>Всероссийское соревнование по быстрым шахматам «РАПИД Гран-При России» (финал)</t>
  </si>
  <si>
    <t>декабрь</t>
  </si>
  <si>
    <t>г.Сочи</t>
  </si>
  <si>
    <t>Первенство России по русским шашкам в возрастных группах: - юниоры, юниорки (до 27 лет) - не старше 1998 года рождения;- юниоры, юниорки (до 20 лет) - не старше 2005 года рождения;- юноши, девушки (до 17 лет) - не старше 2008 года рождения</t>
  </si>
  <si>
    <t>26.02-07.03.2024</t>
  </si>
  <si>
    <t>Ярославская обл.</t>
  </si>
  <si>
    <t>Первенство России по русским шашкам в возрастных группах: - юниоры, юниорки (до 27 лет) - не старше 1998 года рождения;- юниоры, юниорки (до 20 лет) - не старше 2005 года рождения;- юноши, девушки (до 17 лет) - не старше 2008 года рождения(молниеносная и быстрая программы)</t>
  </si>
  <si>
    <t>01.03-04.03</t>
  </si>
  <si>
    <t>29.02-04.03.2024</t>
  </si>
  <si>
    <t>Первенство России по русским шашкам в возрастных группах:
- юноши, девушки (до 14 лет) - не старше 2011 года рождения;- юноши, девушки (до 11 лет) – не старше 2014 года рождения;- мальчики, девочки (до 9 лет) – 2016-2018 годов рождения.</t>
  </si>
  <si>
    <t>17-26.04.2024</t>
  </si>
  <si>
    <t>Самарская обл.</t>
  </si>
  <si>
    <t xml:space="preserve">Турция -2024-Кубок Мира, Первенство Европы. </t>
  </si>
  <si>
    <t>Международные соревнования "Узбекистан -2024"</t>
  </si>
  <si>
    <t>11-18.05</t>
  </si>
  <si>
    <t>Узбекистан</t>
  </si>
  <si>
    <t>Международные соревнования "Монголия -2024"</t>
  </si>
  <si>
    <t>06.07-15.07.2024</t>
  </si>
  <si>
    <t>Монголия</t>
  </si>
  <si>
    <t>Международные соревнования ("Турция -2024"-Кубок Мира, Первенство Мира)</t>
  </si>
  <si>
    <t>ноябрь</t>
  </si>
  <si>
    <t xml:space="preserve">Наименование мероприятия: Всероссийские соревнования «Города воинской славы» среди мужчин, женщин, юношей, девушек до 17 лет (не старше 2008 г.р), юношей, девушек до 14 лет (не старше 2011 г.р.), юношей, девушек до 11 лет (не старше 2014 г.р.), мальчиков, девочек до 9 лет (2016-2018 г.р.). </t>
  </si>
  <si>
    <t>Орел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</si>
</sst>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 &quot;₽&quot;_-;\-* #\ ##0.00\ &quot;₽&quot;_-;_-* &quot;-&quot;??\ &quot;₽&quot;_-;_-@_-"/>
    <numFmt numFmtId="167" formatCode="#\ ##0"/>
  </numFmts>
  <fonts count="10" x14ac:knownFonts="1">
    <font>
      <sz val="11"/>
      <color theme="1"/>
      <name val="Calibri"/>
      <family val="2"/>
      <charset val="204"/>
      <scheme val="minor"/>
    </font>
    <font>
      <sz val="11"/>
      <color theme="1"/>
      <name val="Calibri"/>
      <family val="2"/>
      <charset val="204"/>
      <scheme val="minor"/>
    </font>
    <font>
      <b/>
      <sz val="16"/>
      <name val="Times New Roman"/>
      <family val="1"/>
      <charset val="204"/>
    </font>
    <font>
      <b/>
      <sz val="14"/>
      <name val="Times New Roman"/>
      <family val="1"/>
      <charset val="204"/>
    </font>
    <font>
      <sz val="12"/>
      <name val="Times New Roman"/>
      <family val="1"/>
      <charset val="204"/>
    </font>
    <font>
      <b/>
      <sz val="12"/>
      <name val="Times New Roman"/>
      <family val="1"/>
      <charset val="204"/>
    </font>
    <font>
      <sz val="11"/>
      <name val="Times New Roman"/>
      <family val="1"/>
      <charset val="204"/>
    </font>
    <font>
      <sz val="16"/>
      <name val="Times New Roman"/>
      <family val="1"/>
      <charset val="204"/>
    </font>
    <font>
      <sz val="12"/>
      <color theme="1"/>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38">
    <border>
      <left/>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auto="1"/>
      </right>
      <top/>
      <bottom style="thin">
        <color auto="1"/>
      </bottom>
      <diagonal/>
    </border>
  </borders>
  <cellStyleXfs count="9">
    <xf numFmtId="0" fontId="0"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
    <xf numFmtId="0" fontId="0" fillId="0" borderId="0" xfId="0"/>
    <xf numFmtId="0" fontId="0" fillId="0" borderId="0" xfId="0"/>
    <xf numFmtId="0" fontId="4" fillId="2" borderId="7" xfId="6" applyFont="1" applyFill="1" applyBorder="1" applyAlignment="1">
      <alignment horizontal="left" vertical="center" wrapText="1"/>
    </xf>
    <xf numFmtId="0" fontId="4" fillId="2" borderId="7" xfId="6"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6" applyFont="1" applyFill="1" applyBorder="1" applyAlignment="1">
      <alignment horizontal="left" vertical="center" wrapText="1"/>
    </xf>
    <xf numFmtId="0" fontId="4" fillId="2" borderId="7" xfId="0" applyNumberFormat="1" applyFont="1" applyFill="1" applyBorder="1" applyAlignment="1">
      <alignment horizontal="center" vertical="center" wrapText="1"/>
    </xf>
    <xf numFmtId="0" fontId="5" fillId="2" borderId="14" xfId="0" applyFont="1" applyFill="1" applyBorder="1" applyAlignment="1">
      <alignment horizontal="left" vertical="center" wrapText="1" shrinkToFit="1"/>
    </xf>
    <xf numFmtId="0" fontId="4" fillId="2" borderId="16" xfId="0" applyFont="1" applyFill="1" applyBorder="1" applyAlignment="1">
      <alignment horizontal="center" vertical="center"/>
    </xf>
    <xf numFmtId="0" fontId="4" fillId="2" borderId="16" xfId="6"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2" borderId="14" xfId="0" applyFont="1" applyFill="1" applyBorder="1" applyAlignment="1">
      <alignment horizontal="center" vertical="center" wrapText="1" shrinkToFit="1"/>
    </xf>
    <xf numFmtId="0" fontId="5" fillId="2" borderId="24" xfId="0" applyFont="1" applyFill="1" applyBorder="1" applyAlignment="1">
      <alignment horizontal="center" vertical="center" wrapText="1" shrinkToFit="1"/>
    </xf>
    <xf numFmtId="0" fontId="4" fillId="2" borderId="8" xfId="0" applyFont="1" applyFill="1" applyBorder="1" applyAlignment="1">
      <alignment horizontal="center" vertical="center" wrapText="1"/>
    </xf>
    <xf numFmtId="0" fontId="5" fillId="2" borderId="25" xfId="0" applyFont="1" applyFill="1" applyBorder="1" applyAlignment="1">
      <alignment horizontal="center" vertical="center" wrapText="1" shrinkToFit="1"/>
    </xf>
    <xf numFmtId="0" fontId="4" fillId="2" borderId="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7" xfId="0" applyFont="1" applyFill="1" applyBorder="1" applyAlignment="1">
      <alignment vertical="center"/>
    </xf>
    <xf numFmtId="0" fontId="4" fillId="2" borderId="7" xfId="6" applyFont="1" applyFill="1" applyBorder="1" applyAlignment="1">
      <alignment horizontal="center" vertical="center"/>
    </xf>
    <xf numFmtId="0" fontId="4" fillId="0" borderId="7" xfId="6" applyFont="1" applyFill="1" applyBorder="1" applyAlignment="1">
      <alignment horizontal="left" vertical="center" wrapText="1"/>
    </xf>
    <xf numFmtId="0" fontId="4" fillId="0" borderId="7" xfId="6" applyFont="1" applyFill="1" applyBorder="1" applyAlignment="1">
      <alignment horizontal="center" vertical="center" wrapText="1"/>
    </xf>
    <xf numFmtId="0" fontId="4" fillId="2" borderId="10" xfId="6" applyFont="1" applyFill="1" applyBorder="1" applyAlignment="1">
      <alignment horizontal="center" vertical="center" wrapText="1"/>
    </xf>
    <xf numFmtId="0" fontId="4" fillId="0" borderId="10" xfId="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6" xfId="6" applyFont="1" applyFill="1" applyBorder="1" applyAlignment="1">
      <alignment horizontal="center" vertical="center"/>
    </xf>
    <xf numFmtId="0" fontId="4" fillId="0" borderId="7" xfId="6" applyFont="1" applyFill="1" applyBorder="1" applyAlignment="1">
      <alignment horizontal="center" vertical="center"/>
    </xf>
    <xf numFmtId="0" fontId="4" fillId="2" borderId="21" xfId="0" applyFont="1" applyFill="1" applyBorder="1" applyAlignment="1">
      <alignment horizontal="center" vertical="center"/>
    </xf>
    <xf numFmtId="0" fontId="5" fillId="0" borderId="19" xfId="0" applyFont="1" applyBorder="1" applyAlignment="1">
      <alignment horizont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4" fillId="0" borderId="2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7" xfId="6" applyFont="1" applyFill="1" applyBorder="1" applyAlignment="1">
      <alignment horizontal="center" vertical="center" wrapText="1"/>
    </xf>
    <xf numFmtId="0" fontId="4" fillId="0" borderId="10" xfId="6" applyFont="1" applyFill="1" applyBorder="1" applyAlignment="1">
      <alignment horizontal="center" vertical="center"/>
    </xf>
    <xf numFmtId="0" fontId="8" fillId="0" borderId="10" xfId="6"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xf numFmtId="0" fontId="5" fillId="0" borderId="14" xfId="0" applyFont="1" applyFill="1" applyBorder="1" applyAlignment="1">
      <alignment horizontal="left" vertical="center"/>
    </xf>
    <xf numFmtId="0" fontId="5" fillId="0" borderId="14" xfId="0" applyFont="1" applyFill="1" applyBorder="1" applyAlignment="1">
      <alignment horizontal="center" vertical="center"/>
    </xf>
    <xf numFmtId="0" fontId="4" fillId="2" borderId="27" xfId="6" applyFont="1" applyFill="1" applyBorder="1" applyAlignment="1">
      <alignment horizontal="center" vertical="center" wrapText="1"/>
    </xf>
    <xf numFmtId="0" fontId="4" fillId="2" borderId="10" xfId="6" applyFont="1" applyFill="1" applyBorder="1" applyAlignment="1">
      <alignment horizontal="center" vertical="center"/>
    </xf>
    <xf numFmtId="0" fontId="5" fillId="2" borderId="19" xfId="0" applyFont="1" applyFill="1" applyBorder="1" applyAlignment="1">
      <alignment horizontal="center" vertical="center" wrapText="1" shrinkToFit="1"/>
    </xf>
    <xf numFmtId="0" fontId="5" fillId="0" borderId="24" xfId="0" applyFont="1" applyBorder="1" applyAlignment="1">
      <alignment horizontal="center" vertical="center"/>
    </xf>
    <xf numFmtId="0" fontId="5" fillId="0" borderId="25" xfId="0" applyFont="1" applyFill="1" applyBorder="1" applyAlignment="1">
      <alignment horizontal="center" vertical="center"/>
    </xf>
    <xf numFmtId="167" fontId="5" fillId="2" borderId="14" xfId="6" applyNumberFormat="1" applyFont="1" applyFill="1" applyBorder="1" applyAlignment="1">
      <alignment horizontal="center" vertical="center"/>
    </xf>
    <xf numFmtId="0" fontId="5" fillId="2" borderId="14" xfId="6" applyFont="1" applyFill="1" applyBorder="1" applyAlignment="1">
      <alignment horizontal="center" vertical="center"/>
    </xf>
    <xf numFmtId="167" fontId="5" fillId="2" borderId="24" xfId="6" applyNumberFormat="1" applyFont="1" applyFill="1" applyBorder="1" applyAlignment="1">
      <alignment horizontal="center" vertical="center"/>
    </xf>
    <xf numFmtId="0" fontId="4" fillId="0" borderId="16" xfId="0" applyFont="1" applyFill="1" applyBorder="1" applyAlignment="1">
      <alignment horizontal="center" vertical="center"/>
    </xf>
    <xf numFmtId="0" fontId="9" fillId="0" borderId="7" xfId="6" applyFont="1" applyBorder="1" applyAlignment="1">
      <alignment horizontal="center" vertical="center"/>
    </xf>
    <xf numFmtId="0" fontId="4" fillId="0" borderId="8" xfId="6" applyFont="1" applyFill="1" applyBorder="1" applyAlignment="1">
      <alignment horizontal="center" vertical="center"/>
    </xf>
    <xf numFmtId="0" fontId="4" fillId="0" borderId="7" xfId="6" applyFont="1" applyBorder="1" applyAlignment="1">
      <alignment horizontal="left" vertical="center" wrapText="1"/>
    </xf>
    <xf numFmtId="0" fontId="4" fillId="0" borderId="7" xfId="6" applyFont="1" applyBorder="1" applyAlignment="1">
      <alignment horizontal="center" vertical="center" wrapText="1"/>
    </xf>
    <xf numFmtId="0" fontId="9" fillId="0" borderId="7" xfId="6" applyFont="1" applyBorder="1" applyAlignment="1">
      <alignment horizontal="center" vertical="center" wrapText="1"/>
    </xf>
    <xf numFmtId="0" fontId="4" fillId="0" borderId="7" xfId="6" applyFont="1" applyBorder="1" applyAlignment="1">
      <alignment horizontal="center" vertical="center"/>
    </xf>
    <xf numFmtId="0" fontId="4" fillId="2" borderId="7" xfId="0" applyFont="1" applyFill="1" applyBorder="1" applyAlignment="1">
      <alignment horizontal="left" wrapText="1"/>
    </xf>
    <xf numFmtId="0" fontId="4" fillId="2" borderId="8" xfId="0" applyFont="1" applyFill="1" applyBorder="1" applyAlignment="1">
      <alignment horizontal="center" vertical="center"/>
    </xf>
    <xf numFmtId="0" fontId="4" fillId="2" borderId="8" xfId="6"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2" xfId="0" applyFont="1" applyFill="1" applyBorder="1" applyAlignment="1">
      <alignment horizontal="center" vertical="center" wrapText="1"/>
    </xf>
    <xf numFmtId="0" fontId="2" fillId="0" borderId="0" xfId="2" applyFont="1" applyAlignment="1">
      <alignment horizontal="center" vertical="top" wrapText="1"/>
    </xf>
    <xf numFmtId="0" fontId="5" fillId="0" borderId="0" xfId="2" applyFont="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1"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4" fillId="2" borderId="7" xfId="0" applyFont="1" applyFill="1" applyBorder="1" applyAlignment="1">
      <alignment horizontal="center" vertical="center" wrapText="1"/>
    </xf>
    <xf numFmtId="0" fontId="4" fillId="2" borderId="7" xfId="6" applyFont="1" applyFill="1" applyBorder="1" applyAlignment="1">
      <alignment horizontal="center" vertic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2" borderId="7" xfId="6" applyFont="1" applyFill="1" applyBorder="1" applyAlignment="1">
      <alignment horizontal="center" vertical="center"/>
    </xf>
    <xf numFmtId="0" fontId="4" fillId="2" borderId="8" xfId="6" applyFont="1" applyFill="1" applyBorder="1" applyAlignment="1">
      <alignment horizontal="center" vertical="center"/>
    </xf>
    <xf numFmtId="0" fontId="4" fillId="2" borderId="8" xfId="6" applyFont="1" applyFill="1" applyBorder="1" applyAlignment="1">
      <alignment horizontal="center" vertical="center" wrapText="1"/>
    </xf>
    <xf numFmtId="0" fontId="3" fillId="2" borderId="11" xfId="6" applyFont="1" applyFill="1" applyBorder="1" applyAlignment="1">
      <alignment horizontal="left" vertical="center" wrapText="1" shrinkToFit="1"/>
    </xf>
    <xf numFmtId="0" fontId="3" fillId="2" borderId="13" xfId="6" applyFont="1" applyFill="1" applyBorder="1" applyAlignment="1">
      <alignment horizontal="left" vertical="center" wrapText="1" shrinkToFit="1"/>
    </xf>
    <xf numFmtId="0" fontId="2"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8" xfId="0" applyFont="1" applyFill="1" applyBorder="1" applyAlignment="1">
      <alignment horizontal="center" vertical="center" wrapText="1"/>
    </xf>
  </cellXfs>
  <cellStyles count="9">
    <cellStyle name="Денежный 2" xfId="1" xr:uid="{8326ABB5-AF26-49AD-90A6-456013D8EC4E}"/>
    <cellStyle name="Обычный" xfId="0" builtinId="0"/>
    <cellStyle name="Обычный 2" xfId="2" xr:uid="{01DC4F34-886F-4713-AC2C-4619D06BAE0D}"/>
    <cellStyle name="Обычный 2 2 5" xfId="3" xr:uid="{EB5CEFF2-787C-4E8B-934D-9F51CD0FF9BD}"/>
    <cellStyle name="Обычный 2 3" xfId="4" xr:uid="{76467423-D67A-44D2-83F5-46C4C08389D1}"/>
    <cellStyle name="Обычный 2 3 3" xfId="5" xr:uid="{21886993-A360-4D47-B6A7-54DAD750A114}"/>
    <cellStyle name="Обычный 3" xfId="6" xr:uid="{F9ED75D4-4918-4AF1-9507-8B20AB5BEA46}"/>
    <cellStyle name="Обычный 3 5" xfId="8" xr:uid="{1F57694B-C1CD-4571-AB2C-EDB31B5D4B02}"/>
    <cellStyle name="Обычный 4" xfId="7" xr:uid="{53C7E953-EF8A-4C1A-B210-0C14161ED4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42EE-B345-499F-941F-8CAAFC470EA2}">
  <dimension ref="B3:Q42"/>
  <sheetViews>
    <sheetView tabSelected="1" topLeftCell="A5" workbookViewId="0">
      <selection activeCell="U23" sqref="U23"/>
    </sheetView>
  </sheetViews>
  <sheetFormatPr defaultRowHeight="14.4" x14ac:dyDescent="0.3"/>
  <cols>
    <col min="3" max="3" width="23.6640625" customWidth="1"/>
    <col min="11" max="11" width="10.21875" customWidth="1"/>
    <col min="12" max="12" width="11.88671875" customWidth="1"/>
  </cols>
  <sheetData>
    <row r="3" spans="2:17" ht="20.399999999999999" x14ac:dyDescent="0.3">
      <c r="B3" s="98" t="s">
        <v>0</v>
      </c>
      <c r="C3" s="98"/>
      <c r="D3" s="98"/>
      <c r="E3" s="98"/>
      <c r="F3" s="98"/>
      <c r="G3" s="98"/>
      <c r="H3" s="98"/>
      <c r="I3" s="98"/>
      <c r="J3" s="98"/>
      <c r="K3" s="98"/>
      <c r="L3" s="98"/>
      <c r="M3" s="98"/>
      <c r="N3" s="98"/>
      <c r="O3" s="98"/>
      <c r="P3" s="98"/>
      <c r="Q3" s="98"/>
    </row>
    <row r="4" spans="2:17" ht="41.4" customHeight="1" thickBot="1" x14ac:dyDescent="0.35">
      <c r="B4" s="99" t="s">
        <v>1</v>
      </c>
      <c r="C4" s="99"/>
      <c r="D4" s="99"/>
      <c r="E4" s="99"/>
      <c r="F4" s="99"/>
      <c r="G4" s="99"/>
      <c r="H4" s="99"/>
      <c r="I4" s="99"/>
      <c r="J4" s="99"/>
      <c r="K4" s="99"/>
      <c r="L4" s="99"/>
      <c r="M4" s="99"/>
      <c r="N4" s="99"/>
      <c r="O4" s="99"/>
      <c r="P4" s="99"/>
      <c r="Q4" s="99"/>
    </row>
    <row r="5" spans="2:17" ht="16.2" thickBot="1" x14ac:dyDescent="0.35">
      <c r="B5" s="100" t="s">
        <v>2</v>
      </c>
      <c r="C5" s="101"/>
      <c r="D5" s="101"/>
      <c r="E5" s="101"/>
      <c r="F5" s="101"/>
      <c r="G5" s="101"/>
      <c r="H5" s="101"/>
      <c r="I5" s="101"/>
      <c r="J5" s="101"/>
      <c r="K5" s="101"/>
      <c r="L5" s="101"/>
      <c r="M5" s="101"/>
      <c r="N5" s="101"/>
      <c r="O5" s="101"/>
      <c r="P5" s="101"/>
      <c r="Q5" s="102"/>
    </row>
    <row r="6" spans="2:17" ht="18" thickBot="1" x14ac:dyDescent="0.35">
      <c r="B6" s="65" t="s">
        <v>3</v>
      </c>
      <c r="C6" s="66"/>
      <c r="D6" s="66"/>
      <c r="E6" s="66"/>
      <c r="F6" s="66"/>
      <c r="G6" s="66"/>
      <c r="H6" s="66"/>
      <c r="I6" s="66"/>
      <c r="J6" s="66"/>
      <c r="K6" s="66"/>
      <c r="L6" s="66"/>
      <c r="M6" s="66"/>
      <c r="N6" s="66"/>
      <c r="O6" s="66"/>
      <c r="P6" s="66"/>
      <c r="Q6" s="67"/>
    </row>
    <row r="7" spans="2:17" ht="15.6" x14ac:dyDescent="0.3">
      <c r="B7" s="69" t="s">
        <v>4</v>
      </c>
      <c r="C7" s="72" t="s">
        <v>5</v>
      </c>
      <c r="D7" s="89" t="s">
        <v>6</v>
      </c>
      <c r="E7" s="90"/>
      <c r="F7" s="90"/>
      <c r="G7" s="90"/>
      <c r="H7" s="91"/>
      <c r="I7" s="72" t="s">
        <v>7</v>
      </c>
      <c r="J7" s="72" t="s">
        <v>8</v>
      </c>
      <c r="K7" s="72" t="s">
        <v>9</v>
      </c>
      <c r="L7" s="72" t="s">
        <v>10</v>
      </c>
      <c r="M7" s="92" t="s">
        <v>11</v>
      </c>
      <c r="N7" s="93"/>
      <c r="O7" s="93"/>
      <c r="P7" s="93"/>
      <c r="Q7" s="94"/>
    </row>
    <row r="8" spans="2:17" ht="15.6" x14ac:dyDescent="0.3">
      <c r="B8" s="69"/>
      <c r="C8" s="72"/>
      <c r="D8" s="80" t="s">
        <v>12</v>
      </c>
      <c r="E8" s="81"/>
      <c r="F8" s="81"/>
      <c r="G8" s="81"/>
      <c r="H8" s="82"/>
      <c r="I8" s="72"/>
      <c r="J8" s="72"/>
      <c r="K8" s="72"/>
      <c r="L8" s="72"/>
      <c r="M8" s="83" t="s">
        <v>13</v>
      </c>
      <c r="N8" s="83" t="s">
        <v>14</v>
      </c>
      <c r="O8" s="83" t="s">
        <v>15</v>
      </c>
      <c r="P8" s="83" t="s">
        <v>16</v>
      </c>
      <c r="Q8" s="63" t="s">
        <v>17</v>
      </c>
    </row>
    <row r="9" spans="2:17" ht="15.6" x14ac:dyDescent="0.3">
      <c r="B9" s="70"/>
      <c r="C9" s="73"/>
      <c r="D9" s="25" t="s">
        <v>13</v>
      </c>
      <c r="E9" s="25" t="s">
        <v>14</v>
      </c>
      <c r="F9" s="25" t="s">
        <v>15</v>
      </c>
      <c r="G9" s="25" t="s">
        <v>16</v>
      </c>
      <c r="H9" s="25" t="s">
        <v>17</v>
      </c>
      <c r="I9" s="73"/>
      <c r="J9" s="73"/>
      <c r="K9" s="73"/>
      <c r="L9" s="73"/>
      <c r="M9" s="84"/>
      <c r="N9" s="84"/>
      <c r="O9" s="84"/>
      <c r="P9" s="84"/>
      <c r="Q9" s="64"/>
    </row>
    <row r="10" spans="2:17" ht="37.200000000000003" customHeight="1" x14ac:dyDescent="0.3">
      <c r="B10" s="9">
        <v>1</v>
      </c>
      <c r="C10" s="12" t="s">
        <v>18</v>
      </c>
      <c r="D10" s="12"/>
      <c r="E10" s="12"/>
      <c r="F10" s="12"/>
      <c r="G10" s="25">
        <v>100</v>
      </c>
      <c r="H10" s="12">
        <v>100</v>
      </c>
      <c r="I10" s="12">
        <v>3</v>
      </c>
      <c r="J10" s="25">
        <v>3</v>
      </c>
      <c r="K10" s="11" t="s">
        <v>19</v>
      </c>
      <c r="L10" s="12" t="s">
        <v>20</v>
      </c>
      <c r="M10" s="12"/>
      <c r="N10" s="12"/>
      <c r="O10" s="12"/>
      <c r="P10" s="12">
        <v>300</v>
      </c>
      <c r="Q10" s="28">
        <v>300</v>
      </c>
    </row>
    <row r="11" spans="2:17" ht="45" customHeight="1" x14ac:dyDescent="0.3">
      <c r="B11" s="9">
        <v>2</v>
      </c>
      <c r="C11" s="12" t="s">
        <v>18</v>
      </c>
      <c r="D11" s="12"/>
      <c r="E11" s="12"/>
      <c r="F11" s="12">
        <v>72</v>
      </c>
      <c r="G11" s="12"/>
      <c r="H11" s="12">
        <v>72</v>
      </c>
      <c r="I11" s="12">
        <v>4</v>
      </c>
      <c r="J11" s="25">
        <v>3</v>
      </c>
      <c r="K11" s="11" t="s">
        <v>21</v>
      </c>
      <c r="L11" s="12" t="s">
        <v>20</v>
      </c>
      <c r="M11" s="12"/>
      <c r="N11" s="12"/>
      <c r="O11" s="12">
        <v>216</v>
      </c>
      <c r="P11" s="12"/>
      <c r="Q11" s="28">
        <v>216</v>
      </c>
    </row>
    <row r="12" spans="2:17" ht="31.2" x14ac:dyDescent="0.3">
      <c r="B12" s="9">
        <v>3</v>
      </c>
      <c r="C12" s="12" t="s">
        <v>22</v>
      </c>
      <c r="D12" s="12"/>
      <c r="E12" s="12"/>
      <c r="F12" s="12">
        <v>72</v>
      </c>
      <c r="G12" s="12"/>
      <c r="H12" s="12">
        <v>72</v>
      </c>
      <c r="I12" s="12">
        <v>4</v>
      </c>
      <c r="J12" s="25">
        <v>14</v>
      </c>
      <c r="K12" s="11" t="s">
        <v>19</v>
      </c>
      <c r="L12" s="12" t="s">
        <v>20</v>
      </c>
      <c r="M12" s="12"/>
      <c r="N12" s="12"/>
      <c r="O12" s="12">
        <v>1008</v>
      </c>
      <c r="P12" s="12"/>
      <c r="Q12" s="28">
        <v>1008</v>
      </c>
    </row>
    <row r="13" spans="2:17" ht="30.6" customHeight="1" x14ac:dyDescent="0.3">
      <c r="B13" s="9">
        <v>4</v>
      </c>
      <c r="C13" s="12" t="s">
        <v>22</v>
      </c>
      <c r="D13" s="12"/>
      <c r="E13" s="25">
        <v>34</v>
      </c>
      <c r="F13" s="12"/>
      <c r="G13" s="12"/>
      <c r="H13" s="12">
        <v>34</v>
      </c>
      <c r="I13" s="12">
        <v>5</v>
      </c>
      <c r="J13" s="25">
        <v>18</v>
      </c>
      <c r="K13" s="11" t="s">
        <v>23</v>
      </c>
      <c r="L13" s="12" t="s">
        <v>20</v>
      </c>
      <c r="M13" s="12"/>
      <c r="N13" s="12">
        <v>612</v>
      </c>
      <c r="O13" s="12"/>
      <c r="P13" s="12"/>
      <c r="Q13" s="28">
        <v>612</v>
      </c>
    </row>
    <row r="14" spans="2:17" ht="37.200000000000003" customHeight="1" thickBot="1" x14ac:dyDescent="0.35">
      <c r="B14" s="9">
        <v>5</v>
      </c>
      <c r="C14" s="12" t="s">
        <v>22</v>
      </c>
      <c r="D14" s="25">
        <v>9</v>
      </c>
      <c r="E14" s="12"/>
      <c r="F14" s="12"/>
      <c r="G14" s="12"/>
      <c r="H14" s="12">
        <v>9</v>
      </c>
      <c r="I14" s="12">
        <v>4</v>
      </c>
      <c r="J14" s="25">
        <v>18</v>
      </c>
      <c r="K14" s="11" t="s">
        <v>23</v>
      </c>
      <c r="L14" s="12" t="s">
        <v>20</v>
      </c>
      <c r="M14" s="12">
        <v>162</v>
      </c>
      <c r="N14" s="12"/>
      <c r="O14" s="12"/>
      <c r="P14" s="12"/>
      <c r="Q14" s="28">
        <v>162</v>
      </c>
    </row>
    <row r="15" spans="2:17" ht="16.2" thickBot="1" x14ac:dyDescent="0.35">
      <c r="B15" s="29"/>
      <c r="C15" s="30" t="s">
        <v>24</v>
      </c>
      <c r="D15" s="31">
        <v>9</v>
      </c>
      <c r="E15" s="31">
        <v>34</v>
      </c>
      <c r="F15" s="31">
        <v>144</v>
      </c>
      <c r="G15" s="31">
        <v>100</v>
      </c>
      <c r="H15" s="31">
        <v>287</v>
      </c>
      <c r="I15" s="31">
        <v>20</v>
      </c>
      <c r="J15" s="31">
        <v>56</v>
      </c>
      <c r="K15" s="31"/>
      <c r="L15" s="31"/>
      <c r="M15" s="31">
        <v>162</v>
      </c>
      <c r="N15" s="31">
        <v>612</v>
      </c>
      <c r="O15" s="31">
        <v>1224</v>
      </c>
      <c r="P15" s="31">
        <v>300</v>
      </c>
      <c r="Q15" s="46">
        <v>2298</v>
      </c>
    </row>
    <row r="16" spans="2:17" ht="18" thickBot="1" x14ac:dyDescent="0.35">
      <c r="B16" s="65" t="s">
        <v>25</v>
      </c>
      <c r="C16" s="66"/>
      <c r="D16" s="66"/>
      <c r="E16" s="66"/>
      <c r="F16" s="66"/>
      <c r="G16" s="66"/>
      <c r="H16" s="66"/>
      <c r="I16" s="66"/>
      <c r="J16" s="66"/>
      <c r="K16" s="66"/>
      <c r="L16" s="66"/>
      <c r="M16" s="66"/>
      <c r="N16" s="66"/>
      <c r="O16" s="66"/>
      <c r="P16" s="66"/>
      <c r="Q16" s="67"/>
    </row>
    <row r="17" spans="2:17" ht="15.6" x14ac:dyDescent="0.3">
      <c r="B17" s="69" t="s">
        <v>4</v>
      </c>
      <c r="C17" s="72" t="s">
        <v>5</v>
      </c>
      <c r="D17" s="95" t="s">
        <v>6</v>
      </c>
      <c r="E17" s="96"/>
      <c r="F17" s="96"/>
      <c r="G17" s="96"/>
      <c r="H17" s="96"/>
      <c r="I17" s="72" t="s">
        <v>7</v>
      </c>
      <c r="J17" s="72" t="s">
        <v>8</v>
      </c>
      <c r="K17" s="72" t="s">
        <v>9</v>
      </c>
      <c r="L17" s="72" t="s">
        <v>10</v>
      </c>
      <c r="M17" s="73" t="s">
        <v>11</v>
      </c>
      <c r="N17" s="73"/>
      <c r="O17" s="73"/>
      <c r="P17" s="73"/>
      <c r="Q17" s="97"/>
    </row>
    <row r="18" spans="2:17" ht="15.6" x14ac:dyDescent="0.3">
      <c r="B18" s="69"/>
      <c r="C18" s="72"/>
      <c r="D18" s="80" t="s">
        <v>12</v>
      </c>
      <c r="E18" s="81"/>
      <c r="F18" s="81"/>
      <c r="G18" s="81"/>
      <c r="H18" s="82"/>
      <c r="I18" s="72"/>
      <c r="J18" s="72"/>
      <c r="K18" s="72"/>
      <c r="L18" s="72"/>
      <c r="M18" s="83" t="s">
        <v>13</v>
      </c>
      <c r="N18" s="83" t="s">
        <v>14</v>
      </c>
      <c r="O18" s="83" t="s">
        <v>15</v>
      </c>
      <c r="P18" s="83" t="s">
        <v>16</v>
      </c>
      <c r="Q18" s="85" t="s">
        <v>17</v>
      </c>
    </row>
    <row r="19" spans="2:17" ht="15.6" x14ac:dyDescent="0.3">
      <c r="B19" s="70"/>
      <c r="C19" s="73"/>
      <c r="D19" s="25" t="s">
        <v>13</v>
      </c>
      <c r="E19" s="25" t="s">
        <v>14</v>
      </c>
      <c r="F19" s="25" t="s">
        <v>15</v>
      </c>
      <c r="G19" s="25" t="s">
        <v>16</v>
      </c>
      <c r="H19" s="25" t="s">
        <v>17</v>
      </c>
      <c r="I19" s="73"/>
      <c r="J19" s="73"/>
      <c r="K19" s="73"/>
      <c r="L19" s="73"/>
      <c r="M19" s="84"/>
      <c r="N19" s="84"/>
      <c r="O19" s="84"/>
      <c r="P19" s="84"/>
      <c r="Q19" s="85"/>
    </row>
    <row r="20" spans="2:17" ht="62.4" customHeight="1" x14ac:dyDescent="0.3">
      <c r="B20" s="32">
        <v>1</v>
      </c>
      <c r="C20" s="5" t="s">
        <v>26</v>
      </c>
      <c r="D20" s="33"/>
      <c r="E20" s="33">
        <v>4</v>
      </c>
      <c r="F20" s="33">
        <v>2</v>
      </c>
      <c r="G20" s="33"/>
      <c r="H20" s="34">
        <v>6</v>
      </c>
      <c r="I20" s="35">
        <v>2</v>
      </c>
      <c r="J20" s="35">
        <v>3</v>
      </c>
      <c r="K20" s="22" t="s">
        <v>21</v>
      </c>
      <c r="L20" s="22" t="s">
        <v>21</v>
      </c>
      <c r="M20" s="12">
        <v>0</v>
      </c>
      <c r="N20" s="12">
        <v>12</v>
      </c>
      <c r="O20" s="12">
        <v>6</v>
      </c>
      <c r="P20" s="12">
        <v>0</v>
      </c>
      <c r="Q20" s="7">
        <v>18</v>
      </c>
    </row>
    <row r="21" spans="2:17" ht="67.8" customHeight="1" thickBot="1" x14ac:dyDescent="0.35">
      <c r="B21" s="36">
        <v>2</v>
      </c>
      <c r="C21" s="6" t="s">
        <v>27</v>
      </c>
      <c r="D21" s="37">
        <v>3</v>
      </c>
      <c r="E21" s="37">
        <v>3</v>
      </c>
      <c r="F21" s="37"/>
      <c r="G21" s="37"/>
      <c r="H21" s="38">
        <v>6</v>
      </c>
      <c r="I21" s="24">
        <v>2</v>
      </c>
      <c r="J21" s="24">
        <v>3</v>
      </c>
      <c r="K21" s="22" t="s">
        <v>21</v>
      </c>
      <c r="L21" s="24" t="s">
        <v>21</v>
      </c>
      <c r="M21" s="24">
        <v>9</v>
      </c>
      <c r="N21" s="24">
        <v>9</v>
      </c>
      <c r="O21" s="24">
        <v>0</v>
      </c>
      <c r="P21" s="24"/>
      <c r="Q21" s="15">
        <v>18</v>
      </c>
    </row>
    <row r="22" spans="2:17" ht="16.2" thickBot="1" x14ac:dyDescent="0.35">
      <c r="B22" s="39"/>
      <c r="C22" s="8" t="s">
        <v>24</v>
      </c>
      <c r="D22" s="13">
        <v>3</v>
      </c>
      <c r="E22" s="13">
        <v>7</v>
      </c>
      <c r="F22" s="13">
        <v>2</v>
      </c>
      <c r="G22" s="13">
        <v>0</v>
      </c>
      <c r="H22" s="13">
        <v>12</v>
      </c>
      <c r="I22" s="13">
        <v>4</v>
      </c>
      <c r="J22" s="13">
        <v>6</v>
      </c>
      <c r="K22" s="13"/>
      <c r="L22" s="13"/>
      <c r="M22" s="13">
        <v>9</v>
      </c>
      <c r="N22" s="13">
        <v>21</v>
      </c>
      <c r="O22" s="13">
        <v>6</v>
      </c>
      <c r="P22" s="13">
        <v>0</v>
      </c>
      <c r="Q22" s="16">
        <v>36</v>
      </c>
    </row>
    <row r="23" spans="2:17" ht="16.2" thickBot="1" x14ac:dyDescent="0.35">
      <c r="B23" s="86" t="s">
        <v>28</v>
      </c>
      <c r="C23" s="87"/>
      <c r="D23" s="87"/>
      <c r="E23" s="87"/>
      <c r="F23" s="87"/>
      <c r="G23" s="87"/>
      <c r="H23" s="87"/>
      <c r="I23" s="87"/>
      <c r="J23" s="87"/>
      <c r="K23" s="87"/>
      <c r="L23" s="87"/>
      <c r="M23" s="87"/>
      <c r="N23" s="87"/>
      <c r="O23" s="87"/>
      <c r="P23" s="87"/>
      <c r="Q23" s="88"/>
    </row>
    <row r="24" spans="2:17" ht="18" thickBot="1" x14ac:dyDescent="0.35">
      <c r="B24" s="65" t="s">
        <v>3</v>
      </c>
      <c r="C24" s="66"/>
      <c r="D24" s="66"/>
      <c r="E24" s="66"/>
      <c r="F24" s="66"/>
      <c r="G24" s="66"/>
      <c r="H24" s="66"/>
      <c r="I24" s="66"/>
      <c r="J24" s="66"/>
      <c r="K24" s="66"/>
      <c r="L24" s="66"/>
      <c r="M24" s="66"/>
      <c r="N24" s="66"/>
      <c r="O24" s="66"/>
      <c r="P24" s="66"/>
      <c r="Q24" s="67"/>
    </row>
    <row r="25" spans="2:17" ht="15.6" x14ac:dyDescent="0.3">
      <c r="B25" s="69" t="s">
        <v>4</v>
      </c>
      <c r="C25" s="72" t="s">
        <v>5</v>
      </c>
      <c r="D25" s="89" t="s">
        <v>6</v>
      </c>
      <c r="E25" s="90"/>
      <c r="F25" s="90"/>
      <c r="G25" s="90"/>
      <c r="H25" s="91"/>
      <c r="I25" s="72" t="s">
        <v>7</v>
      </c>
      <c r="J25" s="72" t="s">
        <v>8</v>
      </c>
      <c r="K25" s="72" t="s">
        <v>9</v>
      </c>
      <c r="L25" s="72" t="s">
        <v>10</v>
      </c>
      <c r="M25" s="92" t="s">
        <v>11</v>
      </c>
      <c r="N25" s="93"/>
      <c r="O25" s="93"/>
      <c r="P25" s="93"/>
      <c r="Q25" s="94"/>
    </row>
    <row r="26" spans="2:17" ht="15.6" x14ac:dyDescent="0.3">
      <c r="B26" s="69"/>
      <c r="C26" s="72"/>
      <c r="D26" s="80" t="s">
        <v>12</v>
      </c>
      <c r="E26" s="81"/>
      <c r="F26" s="81"/>
      <c r="G26" s="81"/>
      <c r="H26" s="82"/>
      <c r="I26" s="72"/>
      <c r="J26" s="72"/>
      <c r="K26" s="72"/>
      <c r="L26" s="72"/>
      <c r="M26" s="83" t="s">
        <v>13</v>
      </c>
      <c r="N26" s="83" t="s">
        <v>14</v>
      </c>
      <c r="O26" s="83" t="s">
        <v>15</v>
      </c>
      <c r="P26" s="83" t="s">
        <v>16</v>
      </c>
      <c r="Q26" s="63" t="s">
        <v>17</v>
      </c>
    </row>
    <row r="27" spans="2:17" ht="15.6" x14ac:dyDescent="0.3">
      <c r="B27" s="70"/>
      <c r="C27" s="73"/>
      <c r="D27" s="25" t="s">
        <v>13</v>
      </c>
      <c r="E27" s="25" t="s">
        <v>14</v>
      </c>
      <c r="F27" s="25" t="s">
        <v>15</v>
      </c>
      <c r="G27" s="25" t="s">
        <v>16</v>
      </c>
      <c r="H27" s="19" t="s">
        <v>17</v>
      </c>
      <c r="I27" s="73"/>
      <c r="J27" s="73"/>
      <c r="K27" s="73"/>
      <c r="L27" s="73"/>
      <c r="M27" s="84"/>
      <c r="N27" s="84"/>
      <c r="O27" s="84"/>
      <c r="P27" s="84"/>
      <c r="Q27" s="64"/>
    </row>
    <row r="28" spans="2:17" ht="32.4" customHeight="1" x14ac:dyDescent="0.3">
      <c r="B28" s="51">
        <v>1</v>
      </c>
      <c r="C28" s="21" t="s">
        <v>18</v>
      </c>
      <c r="D28" s="22"/>
      <c r="E28" s="22"/>
      <c r="F28" s="22"/>
      <c r="G28" s="22">
        <v>72</v>
      </c>
      <c r="H28" s="22">
        <v>72</v>
      </c>
      <c r="I28" s="22">
        <v>3</v>
      </c>
      <c r="J28" s="27">
        <v>3</v>
      </c>
      <c r="K28" s="22" t="s">
        <v>29</v>
      </c>
      <c r="L28" s="22" t="s">
        <v>20</v>
      </c>
      <c r="M28" s="22"/>
      <c r="N28" s="22"/>
      <c r="O28" s="22"/>
      <c r="P28" s="22">
        <v>216</v>
      </c>
      <c r="Q28" s="27">
        <v>216</v>
      </c>
    </row>
    <row r="29" spans="2:17" ht="31.2" customHeight="1" x14ac:dyDescent="0.3">
      <c r="B29" s="51">
        <v>2</v>
      </c>
      <c r="C29" s="5" t="s">
        <v>18</v>
      </c>
      <c r="D29" s="22"/>
      <c r="E29" s="22"/>
      <c r="F29" s="22">
        <v>13</v>
      </c>
      <c r="G29" s="22"/>
      <c r="H29" s="22">
        <v>13</v>
      </c>
      <c r="I29" s="22">
        <v>2</v>
      </c>
      <c r="J29" s="27">
        <v>3</v>
      </c>
      <c r="K29" s="22" t="s">
        <v>29</v>
      </c>
      <c r="L29" s="22" t="s">
        <v>20</v>
      </c>
      <c r="M29" s="22"/>
      <c r="N29" s="22"/>
      <c r="O29" s="22">
        <v>39</v>
      </c>
      <c r="P29" s="22"/>
      <c r="Q29" s="27">
        <v>39</v>
      </c>
    </row>
    <row r="30" spans="2:17" ht="29.4" customHeight="1" x14ac:dyDescent="0.3">
      <c r="B30" s="51">
        <v>3</v>
      </c>
      <c r="C30" s="21" t="s">
        <v>22</v>
      </c>
      <c r="D30" s="22"/>
      <c r="E30" s="22"/>
      <c r="F30" s="22">
        <v>13</v>
      </c>
      <c r="G30" s="22"/>
      <c r="H30" s="22">
        <v>13</v>
      </c>
      <c r="I30" s="22">
        <v>2</v>
      </c>
      <c r="J30" s="27">
        <v>14</v>
      </c>
      <c r="K30" s="22" t="s">
        <v>30</v>
      </c>
      <c r="L30" s="22" t="s">
        <v>20</v>
      </c>
      <c r="M30" s="22"/>
      <c r="N30" s="22"/>
      <c r="O30" s="22">
        <v>182</v>
      </c>
      <c r="P30" s="22"/>
      <c r="Q30" s="27">
        <v>182</v>
      </c>
    </row>
    <row r="31" spans="2:17" ht="28.8" customHeight="1" x14ac:dyDescent="0.3">
      <c r="B31" s="51">
        <v>4</v>
      </c>
      <c r="C31" s="21" t="s">
        <v>22</v>
      </c>
      <c r="D31" s="22"/>
      <c r="E31" s="27">
        <v>26</v>
      </c>
      <c r="F31" s="22"/>
      <c r="G31" s="22"/>
      <c r="H31" s="22">
        <v>26</v>
      </c>
      <c r="I31" s="22">
        <v>2</v>
      </c>
      <c r="J31" s="27">
        <v>18</v>
      </c>
      <c r="K31" s="22" t="s">
        <v>30</v>
      </c>
      <c r="L31" s="22" t="s">
        <v>20</v>
      </c>
      <c r="M31" s="22"/>
      <c r="N31" s="22">
        <v>468</v>
      </c>
      <c r="O31" s="22"/>
      <c r="P31" s="22"/>
      <c r="Q31" s="27">
        <v>468</v>
      </c>
    </row>
    <row r="32" spans="2:17" ht="33" customHeight="1" thickBot="1" x14ac:dyDescent="0.35">
      <c r="B32" s="51">
        <v>5</v>
      </c>
      <c r="C32" s="21" t="s">
        <v>22</v>
      </c>
      <c r="D32" s="27">
        <v>13</v>
      </c>
      <c r="E32" s="22"/>
      <c r="F32" s="22"/>
      <c r="G32" s="22"/>
      <c r="H32" s="22">
        <v>13</v>
      </c>
      <c r="I32" s="22">
        <v>2</v>
      </c>
      <c r="J32" s="27">
        <v>18</v>
      </c>
      <c r="K32" s="22" t="s">
        <v>30</v>
      </c>
      <c r="L32" s="22" t="s">
        <v>20</v>
      </c>
      <c r="M32" s="22">
        <v>234</v>
      </c>
      <c r="N32" s="22"/>
      <c r="O32" s="22"/>
      <c r="P32" s="22"/>
      <c r="Q32" s="53">
        <v>234</v>
      </c>
    </row>
    <row r="33" spans="2:17" ht="16.2" thickBot="1" x14ac:dyDescent="0.35">
      <c r="B33" s="40"/>
      <c r="C33" s="41" t="s">
        <v>24</v>
      </c>
      <c r="D33" s="42">
        <v>13</v>
      </c>
      <c r="E33" s="42">
        <v>26</v>
      </c>
      <c r="F33" s="42">
        <v>26</v>
      </c>
      <c r="G33" s="42">
        <v>72</v>
      </c>
      <c r="H33" s="42">
        <v>137</v>
      </c>
      <c r="I33" s="42">
        <v>11</v>
      </c>
      <c r="J33" s="42">
        <v>56</v>
      </c>
      <c r="K33" s="42"/>
      <c r="L33" s="42"/>
      <c r="M33" s="42">
        <v>234</v>
      </c>
      <c r="N33" s="42">
        <v>468</v>
      </c>
      <c r="O33" s="42">
        <v>221</v>
      </c>
      <c r="P33" s="42">
        <v>216</v>
      </c>
      <c r="Q33" s="47">
        <v>1139</v>
      </c>
    </row>
    <row r="34" spans="2:17" ht="18" thickBot="1" x14ac:dyDescent="0.35">
      <c r="B34" s="65" t="s">
        <v>25</v>
      </c>
      <c r="C34" s="66"/>
      <c r="D34" s="66"/>
      <c r="E34" s="66"/>
      <c r="F34" s="66"/>
      <c r="G34" s="66"/>
      <c r="H34" s="66"/>
      <c r="I34" s="66"/>
      <c r="J34" s="66"/>
      <c r="K34" s="66"/>
      <c r="L34" s="66"/>
      <c r="M34" s="66"/>
      <c r="N34" s="66"/>
      <c r="O34" s="66"/>
      <c r="P34" s="66"/>
      <c r="Q34" s="67"/>
    </row>
    <row r="35" spans="2:17" ht="15.6" x14ac:dyDescent="0.3">
      <c r="B35" s="68" t="s">
        <v>4</v>
      </c>
      <c r="C35" s="71" t="s">
        <v>5</v>
      </c>
      <c r="D35" s="74" t="s">
        <v>6</v>
      </c>
      <c r="E35" s="75"/>
      <c r="F35" s="75"/>
      <c r="G35" s="75"/>
      <c r="H35" s="76"/>
      <c r="I35" s="71" t="s">
        <v>7</v>
      </c>
      <c r="J35" s="71" t="s">
        <v>8</v>
      </c>
      <c r="K35" s="71" t="s">
        <v>9</v>
      </c>
      <c r="L35" s="71" t="s">
        <v>10</v>
      </c>
      <c r="M35" s="77" t="s">
        <v>11</v>
      </c>
      <c r="N35" s="78"/>
      <c r="O35" s="78"/>
      <c r="P35" s="78"/>
      <c r="Q35" s="79"/>
    </row>
    <row r="36" spans="2:17" ht="15.6" x14ac:dyDescent="0.3">
      <c r="B36" s="69"/>
      <c r="C36" s="72"/>
      <c r="D36" s="80" t="s">
        <v>12</v>
      </c>
      <c r="E36" s="81"/>
      <c r="F36" s="81"/>
      <c r="G36" s="81"/>
      <c r="H36" s="82"/>
      <c r="I36" s="72"/>
      <c r="J36" s="72"/>
      <c r="K36" s="72"/>
      <c r="L36" s="72"/>
      <c r="M36" s="83" t="s">
        <v>13</v>
      </c>
      <c r="N36" s="83" t="s">
        <v>14</v>
      </c>
      <c r="O36" s="83" t="s">
        <v>15</v>
      </c>
      <c r="P36" s="83" t="s">
        <v>16</v>
      </c>
      <c r="Q36" s="63" t="s">
        <v>17</v>
      </c>
    </row>
    <row r="37" spans="2:17" ht="15.6" x14ac:dyDescent="0.3">
      <c r="B37" s="70"/>
      <c r="C37" s="73"/>
      <c r="D37" s="25" t="s">
        <v>13</v>
      </c>
      <c r="E37" s="25" t="s">
        <v>14</v>
      </c>
      <c r="F37" s="25" t="s">
        <v>15</v>
      </c>
      <c r="G37" s="25" t="s">
        <v>16</v>
      </c>
      <c r="H37" s="19" t="s">
        <v>17</v>
      </c>
      <c r="I37" s="73"/>
      <c r="J37" s="73"/>
      <c r="K37" s="73"/>
      <c r="L37" s="73"/>
      <c r="M37" s="84"/>
      <c r="N37" s="84"/>
      <c r="O37" s="84"/>
      <c r="P37" s="84"/>
      <c r="Q37" s="64"/>
    </row>
    <row r="38" spans="2:17" ht="82.2" customHeight="1" x14ac:dyDescent="0.3">
      <c r="B38" s="10">
        <v>1</v>
      </c>
      <c r="C38" s="4" t="s">
        <v>31</v>
      </c>
      <c r="D38" s="20">
        <v>1</v>
      </c>
      <c r="E38" s="20">
        <v>2</v>
      </c>
      <c r="F38" s="20"/>
      <c r="G38" s="20"/>
      <c r="H38" s="20">
        <v>3</v>
      </c>
      <c r="I38" s="3">
        <v>2</v>
      </c>
      <c r="J38" s="3">
        <v>3</v>
      </c>
      <c r="K38" s="3" t="s">
        <v>32</v>
      </c>
      <c r="L38" s="3" t="s">
        <v>33</v>
      </c>
      <c r="M38" s="20">
        <v>3</v>
      </c>
      <c r="N38" s="20">
        <v>6</v>
      </c>
      <c r="O38" s="20"/>
      <c r="P38" s="20">
        <v>0</v>
      </c>
      <c r="Q38" s="20">
        <v>9</v>
      </c>
    </row>
    <row r="39" spans="2:17" ht="96" customHeight="1" thickBot="1" x14ac:dyDescent="0.35">
      <c r="B39" s="43">
        <v>2</v>
      </c>
      <c r="C39" s="4" t="s">
        <v>31</v>
      </c>
      <c r="D39" s="44">
        <v>1</v>
      </c>
      <c r="E39" s="44">
        <v>2</v>
      </c>
      <c r="F39" s="44"/>
      <c r="G39" s="44"/>
      <c r="H39" s="20">
        <v>3</v>
      </c>
      <c r="I39" s="23">
        <v>2</v>
      </c>
      <c r="J39" s="23">
        <v>4</v>
      </c>
      <c r="K39" s="23" t="s">
        <v>34</v>
      </c>
      <c r="L39" s="23" t="s">
        <v>33</v>
      </c>
      <c r="M39" s="20">
        <v>4</v>
      </c>
      <c r="N39" s="20">
        <v>8</v>
      </c>
      <c r="O39" s="44"/>
      <c r="P39" s="44"/>
      <c r="Q39" s="20">
        <v>12</v>
      </c>
    </row>
    <row r="40" spans="2:17" ht="16.2" thickBot="1" x14ac:dyDescent="0.35">
      <c r="B40" s="45"/>
      <c r="C40" s="8" t="s">
        <v>24</v>
      </c>
      <c r="D40" s="13">
        <v>4</v>
      </c>
      <c r="E40" s="13">
        <v>8</v>
      </c>
      <c r="F40" s="13">
        <v>0</v>
      </c>
      <c r="G40" s="13">
        <v>0</v>
      </c>
      <c r="H40" s="13">
        <v>12</v>
      </c>
      <c r="I40" s="13">
        <v>4</v>
      </c>
      <c r="J40" s="13">
        <v>6</v>
      </c>
      <c r="K40" s="13"/>
      <c r="L40" s="13"/>
      <c r="M40" s="13">
        <v>7</v>
      </c>
      <c r="N40" s="13">
        <v>14</v>
      </c>
      <c r="O40" s="13">
        <v>0</v>
      </c>
      <c r="P40" s="13">
        <v>0</v>
      </c>
      <c r="Q40" s="14">
        <v>21</v>
      </c>
    </row>
    <row r="42" spans="2:17" x14ac:dyDescent="0.3">
      <c r="B42" s="1"/>
      <c r="C42" s="1"/>
      <c r="D42" s="1"/>
      <c r="E42" s="1"/>
      <c r="F42" s="1"/>
      <c r="G42" s="1"/>
      <c r="H42" s="1"/>
      <c r="I42" s="1"/>
      <c r="J42" s="1"/>
      <c r="K42" s="1"/>
      <c r="L42" s="1"/>
      <c r="M42" s="1"/>
      <c r="N42" s="1"/>
      <c r="O42" s="1"/>
      <c r="P42" s="1"/>
      <c r="Q42" s="1"/>
    </row>
  </sheetData>
  <mergeCells count="64">
    <mergeCell ref="B3:Q3"/>
    <mergeCell ref="B4:Q4"/>
    <mergeCell ref="B5:Q5"/>
    <mergeCell ref="B6:Q6"/>
    <mergeCell ref="K7:K9"/>
    <mergeCell ref="L7:L9"/>
    <mergeCell ref="M7:Q7"/>
    <mergeCell ref="B7:B9"/>
    <mergeCell ref="C7:C9"/>
    <mergeCell ref="D7:H7"/>
    <mergeCell ref="I7:I9"/>
    <mergeCell ref="J7:J9"/>
    <mergeCell ref="D8:H8"/>
    <mergeCell ref="M8:M9"/>
    <mergeCell ref="N8:N9"/>
    <mergeCell ref="O8:O9"/>
    <mergeCell ref="P8:P9"/>
    <mergeCell ref="Q8:Q9"/>
    <mergeCell ref="B16:Q16"/>
    <mergeCell ref="B17:B19"/>
    <mergeCell ref="C17:C19"/>
    <mergeCell ref="D17:H17"/>
    <mergeCell ref="I17:I19"/>
    <mergeCell ref="J17:J19"/>
    <mergeCell ref="K17:K19"/>
    <mergeCell ref="L17:L19"/>
    <mergeCell ref="M17:Q17"/>
    <mergeCell ref="D18:H18"/>
    <mergeCell ref="M18:M19"/>
    <mergeCell ref="N18:N19"/>
    <mergeCell ref="O18:O19"/>
    <mergeCell ref="P18:P19"/>
    <mergeCell ref="Q18:Q19"/>
    <mergeCell ref="B23:Q23"/>
    <mergeCell ref="B24:Q24"/>
    <mergeCell ref="B25:B27"/>
    <mergeCell ref="C25:C27"/>
    <mergeCell ref="D25:H25"/>
    <mergeCell ref="I25:I27"/>
    <mergeCell ref="J25:J27"/>
    <mergeCell ref="K25:K27"/>
    <mergeCell ref="L25:L27"/>
    <mergeCell ref="M25:Q25"/>
    <mergeCell ref="D26:H26"/>
    <mergeCell ref="M26:M27"/>
    <mergeCell ref="N26:N27"/>
    <mergeCell ref="O26:O27"/>
    <mergeCell ref="P26:P27"/>
    <mergeCell ref="Q26:Q27"/>
    <mergeCell ref="B34:Q34"/>
    <mergeCell ref="B35:B37"/>
    <mergeCell ref="C35:C37"/>
    <mergeCell ref="D35:H35"/>
    <mergeCell ref="I35:I37"/>
    <mergeCell ref="J35:J37"/>
    <mergeCell ref="K35:K37"/>
    <mergeCell ref="L35:L37"/>
    <mergeCell ref="M35:Q35"/>
    <mergeCell ref="D36:H36"/>
    <mergeCell ref="M36:M37"/>
    <mergeCell ref="N36:N37"/>
    <mergeCell ref="O36:O37"/>
    <mergeCell ref="P36:P37"/>
    <mergeCell ref="Q36:Q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3270-A32D-4299-B8BB-2D94F7CE4005}">
  <dimension ref="B2:Q39"/>
  <sheetViews>
    <sheetView workbookViewId="0">
      <selection activeCell="B2" sqref="B2:Q2"/>
    </sheetView>
  </sheetViews>
  <sheetFormatPr defaultRowHeight="14.4" x14ac:dyDescent="0.3"/>
  <cols>
    <col min="2" max="2" width="6.109375" customWidth="1"/>
    <col min="3" max="3" width="21.77734375" customWidth="1"/>
    <col min="9" max="9" width="10.33203125" customWidth="1"/>
  </cols>
  <sheetData>
    <row r="2" spans="2:17" ht="20.399999999999999" x14ac:dyDescent="0.3">
      <c r="B2" s="98" t="s">
        <v>35</v>
      </c>
      <c r="C2" s="98"/>
      <c r="D2" s="98"/>
      <c r="E2" s="98"/>
      <c r="F2" s="98"/>
      <c r="G2" s="98"/>
      <c r="H2" s="98"/>
      <c r="I2" s="98"/>
      <c r="J2" s="98"/>
      <c r="K2" s="98"/>
      <c r="L2" s="98"/>
      <c r="M2" s="98"/>
      <c r="N2" s="98"/>
      <c r="O2" s="98"/>
      <c r="P2" s="98"/>
      <c r="Q2" s="98"/>
    </row>
    <row r="3" spans="2:17" ht="33.6" customHeight="1" thickBot="1" x14ac:dyDescent="0.35">
      <c r="B3" s="99" t="s">
        <v>1</v>
      </c>
      <c r="C3" s="99"/>
      <c r="D3" s="99"/>
      <c r="E3" s="99"/>
      <c r="F3" s="99"/>
      <c r="G3" s="99"/>
      <c r="H3" s="99"/>
      <c r="I3" s="99"/>
      <c r="J3" s="99"/>
      <c r="K3" s="99"/>
      <c r="L3" s="99"/>
      <c r="M3" s="99"/>
      <c r="N3" s="99"/>
      <c r="O3" s="99"/>
      <c r="P3" s="99"/>
      <c r="Q3" s="99"/>
    </row>
    <row r="4" spans="2:17" ht="21.6" thickBot="1" x14ac:dyDescent="0.35">
      <c r="B4" s="119" t="s">
        <v>36</v>
      </c>
      <c r="C4" s="120"/>
      <c r="D4" s="120"/>
      <c r="E4" s="120"/>
      <c r="F4" s="120"/>
      <c r="G4" s="120"/>
      <c r="H4" s="120"/>
      <c r="I4" s="120"/>
      <c r="J4" s="120"/>
      <c r="K4" s="120"/>
      <c r="L4" s="120"/>
      <c r="M4" s="120"/>
      <c r="N4" s="120"/>
      <c r="O4" s="120"/>
      <c r="P4" s="120"/>
      <c r="Q4" s="121"/>
    </row>
    <row r="5" spans="2:17" ht="18" thickBot="1" x14ac:dyDescent="0.35">
      <c r="B5" s="65" t="s">
        <v>37</v>
      </c>
      <c r="C5" s="66"/>
      <c r="D5" s="66"/>
      <c r="E5" s="66"/>
      <c r="F5" s="66"/>
      <c r="G5" s="66"/>
      <c r="H5" s="66"/>
      <c r="I5" s="66"/>
      <c r="J5" s="66"/>
      <c r="K5" s="66"/>
      <c r="L5" s="66"/>
      <c r="M5" s="66"/>
      <c r="N5" s="66"/>
      <c r="O5" s="66"/>
      <c r="P5" s="66"/>
      <c r="Q5" s="67"/>
    </row>
    <row r="6" spans="2:17" ht="15.6" x14ac:dyDescent="0.3">
      <c r="B6" s="69" t="s">
        <v>4</v>
      </c>
      <c r="C6" s="72" t="s">
        <v>5</v>
      </c>
      <c r="D6" s="89" t="s">
        <v>6</v>
      </c>
      <c r="E6" s="90"/>
      <c r="F6" s="90"/>
      <c r="G6" s="90"/>
      <c r="H6" s="91"/>
      <c r="I6" s="72" t="s">
        <v>38</v>
      </c>
      <c r="J6" s="72" t="s">
        <v>8</v>
      </c>
      <c r="K6" s="72" t="s">
        <v>9</v>
      </c>
      <c r="L6" s="72" t="s">
        <v>10</v>
      </c>
      <c r="M6" s="92" t="s">
        <v>11</v>
      </c>
      <c r="N6" s="93"/>
      <c r="O6" s="93"/>
      <c r="P6" s="93"/>
      <c r="Q6" s="94"/>
    </row>
    <row r="7" spans="2:17" ht="15.6" x14ac:dyDescent="0.3">
      <c r="B7" s="69"/>
      <c r="C7" s="72"/>
      <c r="D7" s="80" t="s">
        <v>12</v>
      </c>
      <c r="E7" s="81"/>
      <c r="F7" s="81"/>
      <c r="G7" s="81"/>
      <c r="H7" s="82"/>
      <c r="I7" s="72"/>
      <c r="J7" s="72"/>
      <c r="K7" s="72"/>
      <c r="L7" s="72"/>
      <c r="M7" s="83" t="s">
        <v>13</v>
      </c>
      <c r="N7" s="83" t="s">
        <v>14</v>
      </c>
      <c r="O7" s="83" t="s">
        <v>15</v>
      </c>
      <c r="P7" s="83" t="s">
        <v>16</v>
      </c>
      <c r="Q7" s="63" t="s">
        <v>17</v>
      </c>
    </row>
    <row r="8" spans="2:17" ht="15.6" x14ac:dyDescent="0.3">
      <c r="B8" s="70"/>
      <c r="C8" s="73"/>
      <c r="D8" s="25" t="s">
        <v>13</v>
      </c>
      <c r="E8" s="25" t="s">
        <v>14</v>
      </c>
      <c r="F8" s="25" t="s">
        <v>15</v>
      </c>
      <c r="G8" s="25" t="s">
        <v>16</v>
      </c>
      <c r="H8" s="25" t="s">
        <v>17</v>
      </c>
      <c r="I8" s="73"/>
      <c r="J8" s="73"/>
      <c r="K8" s="73"/>
      <c r="L8" s="73"/>
      <c r="M8" s="84"/>
      <c r="N8" s="84"/>
      <c r="O8" s="84"/>
      <c r="P8" s="84"/>
      <c r="Q8" s="64"/>
    </row>
    <row r="9" spans="2:17" ht="60" customHeight="1" x14ac:dyDescent="0.3">
      <c r="B9" s="26">
        <v>1</v>
      </c>
      <c r="C9" s="54" t="s">
        <v>39</v>
      </c>
      <c r="D9" s="20"/>
      <c r="E9" s="20"/>
      <c r="F9" s="3">
        <v>2</v>
      </c>
      <c r="G9" s="3"/>
      <c r="H9" s="20">
        <f t="shared" ref="H9:H18" si="0">SUM(D9:G9)</f>
        <v>2</v>
      </c>
      <c r="I9" s="3">
        <v>1</v>
      </c>
      <c r="J9" s="55">
        <v>11</v>
      </c>
      <c r="K9" s="3" t="s">
        <v>32</v>
      </c>
      <c r="L9" s="3" t="s">
        <v>40</v>
      </c>
      <c r="M9" s="3">
        <f t="shared" ref="M9:M20" si="1">D9*J9</f>
        <v>0</v>
      </c>
      <c r="N9" s="3">
        <f t="shared" ref="N9:N18" si="2">E9*J9</f>
        <v>0</v>
      </c>
      <c r="O9" s="3">
        <f t="shared" ref="O9:O20" si="3">J9*F9</f>
        <v>22</v>
      </c>
      <c r="P9" s="3">
        <f t="shared" ref="P9:P18" si="4">SUM(G9*J9)</f>
        <v>0</v>
      </c>
      <c r="Q9" s="18">
        <f>J9*H9</f>
        <v>22</v>
      </c>
    </row>
    <row r="10" spans="2:17" ht="66.599999999999994" customHeight="1" x14ac:dyDescent="0.3">
      <c r="B10" s="26">
        <v>2</v>
      </c>
      <c r="C10" s="54" t="s">
        <v>41</v>
      </c>
      <c r="D10" s="20"/>
      <c r="E10" s="20">
        <v>4</v>
      </c>
      <c r="F10" s="3">
        <v>11</v>
      </c>
      <c r="G10" s="3"/>
      <c r="H10" s="20">
        <f t="shared" si="0"/>
        <v>15</v>
      </c>
      <c r="I10" s="3">
        <v>4</v>
      </c>
      <c r="J10" s="55">
        <v>5</v>
      </c>
      <c r="K10" s="3" t="s">
        <v>32</v>
      </c>
      <c r="L10" s="3" t="s">
        <v>40</v>
      </c>
      <c r="M10" s="3">
        <f t="shared" si="1"/>
        <v>0</v>
      </c>
      <c r="N10" s="3">
        <f t="shared" si="2"/>
        <v>20</v>
      </c>
      <c r="O10" s="3">
        <f t="shared" si="3"/>
        <v>55</v>
      </c>
      <c r="P10" s="3">
        <f t="shared" si="4"/>
        <v>0</v>
      </c>
      <c r="Q10" s="18">
        <f>J10*H10</f>
        <v>75</v>
      </c>
    </row>
    <row r="11" spans="2:17" ht="42" customHeight="1" x14ac:dyDescent="0.3">
      <c r="B11" s="26">
        <v>3</v>
      </c>
      <c r="C11" s="54" t="s">
        <v>42</v>
      </c>
      <c r="D11" s="20"/>
      <c r="E11" s="20">
        <v>1</v>
      </c>
      <c r="F11" s="3">
        <v>1</v>
      </c>
      <c r="G11" s="3"/>
      <c r="H11" s="20">
        <f t="shared" si="0"/>
        <v>2</v>
      </c>
      <c r="I11" s="3">
        <v>1</v>
      </c>
      <c r="J11" s="55">
        <v>11</v>
      </c>
      <c r="K11" s="3" t="s">
        <v>32</v>
      </c>
      <c r="L11" s="3" t="s">
        <v>40</v>
      </c>
      <c r="M11" s="3">
        <f t="shared" si="1"/>
        <v>0</v>
      </c>
      <c r="N11" s="3">
        <f t="shared" si="2"/>
        <v>11</v>
      </c>
      <c r="O11" s="3">
        <f t="shared" si="3"/>
        <v>11</v>
      </c>
      <c r="P11" s="3">
        <f t="shared" si="4"/>
        <v>0</v>
      </c>
      <c r="Q11" s="18">
        <f>H11*J11</f>
        <v>22</v>
      </c>
    </row>
    <row r="12" spans="2:17" ht="61.2" customHeight="1" x14ac:dyDescent="0.3">
      <c r="B12" s="26">
        <v>4</v>
      </c>
      <c r="C12" s="54" t="s">
        <v>43</v>
      </c>
      <c r="D12" s="20"/>
      <c r="E12" s="20">
        <v>1</v>
      </c>
      <c r="F12" s="3">
        <v>4</v>
      </c>
      <c r="G12" s="3"/>
      <c r="H12" s="20">
        <f t="shared" si="0"/>
        <v>5</v>
      </c>
      <c r="I12" s="20">
        <v>1</v>
      </c>
      <c r="J12" s="55">
        <v>12</v>
      </c>
      <c r="K12" s="3" t="s">
        <v>30</v>
      </c>
      <c r="L12" s="3" t="s">
        <v>44</v>
      </c>
      <c r="M12" s="3">
        <f t="shared" si="1"/>
        <v>0</v>
      </c>
      <c r="N12" s="3">
        <f t="shared" si="2"/>
        <v>12</v>
      </c>
      <c r="O12" s="3">
        <f t="shared" si="3"/>
        <v>48</v>
      </c>
      <c r="P12" s="3">
        <f t="shared" si="4"/>
        <v>0</v>
      </c>
      <c r="Q12" s="18">
        <f t="shared" ref="Q12:Q15" si="5">J12*H12</f>
        <v>60</v>
      </c>
    </row>
    <row r="13" spans="2:17" ht="50.4" customHeight="1" x14ac:dyDescent="0.3">
      <c r="B13" s="26">
        <v>5</v>
      </c>
      <c r="C13" s="54" t="s">
        <v>45</v>
      </c>
      <c r="D13" s="20">
        <v>2</v>
      </c>
      <c r="E13" s="20">
        <v>6</v>
      </c>
      <c r="F13" s="3"/>
      <c r="G13" s="3"/>
      <c r="H13" s="20">
        <f t="shared" si="0"/>
        <v>8</v>
      </c>
      <c r="I13" s="20">
        <v>1</v>
      </c>
      <c r="J13" s="55">
        <v>12</v>
      </c>
      <c r="K13" s="3" t="s">
        <v>30</v>
      </c>
      <c r="L13" s="3" t="s">
        <v>44</v>
      </c>
      <c r="M13" s="3">
        <f t="shared" si="1"/>
        <v>24</v>
      </c>
      <c r="N13" s="3">
        <f t="shared" si="2"/>
        <v>72</v>
      </c>
      <c r="O13" s="3">
        <f t="shared" si="3"/>
        <v>0</v>
      </c>
      <c r="P13" s="3">
        <f t="shared" si="4"/>
        <v>0</v>
      </c>
      <c r="Q13" s="18">
        <f t="shared" si="5"/>
        <v>96</v>
      </c>
    </row>
    <row r="14" spans="2:17" ht="63" customHeight="1" x14ac:dyDescent="0.3">
      <c r="B14" s="26">
        <v>6</v>
      </c>
      <c r="C14" s="54" t="s">
        <v>46</v>
      </c>
      <c r="D14" s="20">
        <v>3</v>
      </c>
      <c r="E14" s="20">
        <v>4</v>
      </c>
      <c r="F14" s="3">
        <v>3</v>
      </c>
      <c r="G14" s="3"/>
      <c r="H14" s="20">
        <f t="shared" si="0"/>
        <v>10</v>
      </c>
      <c r="I14" s="20">
        <v>2</v>
      </c>
      <c r="J14" s="55">
        <v>12</v>
      </c>
      <c r="K14" s="3" t="s">
        <v>30</v>
      </c>
      <c r="L14" s="3" t="s">
        <v>44</v>
      </c>
      <c r="M14" s="3">
        <f t="shared" si="1"/>
        <v>36</v>
      </c>
      <c r="N14" s="3">
        <f t="shared" si="2"/>
        <v>48</v>
      </c>
      <c r="O14" s="3">
        <f t="shared" si="3"/>
        <v>36</v>
      </c>
      <c r="P14" s="3">
        <f t="shared" si="4"/>
        <v>0</v>
      </c>
      <c r="Q14" s="18">
        <f t="shared" si="5"/>
        <v>120</v>
      </c>
    </row>
    <row r="15" spans="2:17" ht="71.400000000000006" customHeight="1" x14ac:dyDescent="0.3">
      <c r="B15" s="26">
        <v>7</v>
      </c>
      <c r="C15" s="54" t="s">
        <v>47</v>
      </c>
      <c r="D15" s="20">
        <v>2</v>
      </c>
      <c r="E15" s="20"/>
      <c r="F15" s="3"/>
      <c r="G15" s="3"/>
      <c r="H15" s="20">
        <f t="shared" si="0"/>
        <v>2</v>
      </c>
      <c r="I15" s="55">
        <v>1</v>
      </c>
      <c r="J15" s="55">
        <v>13</v>
      </c>
      <c r="K15" s="55" t="s">
        <v>48</v>
      </c>
      <c r="L15" s="55" t="s">
        <v>49</v>
      </c>
      <c r="M15" s="3">
        <f t="shared" si="1"/>
        <v>26</v>
      </c>
      <c r="N15" s="3">
        <f t="shared" si="2"/>
        <v>0</v>
      </c>
      <c r="O15" s="3">
        <f t="shared" si="3"/>
        <v>0</v>
      </c>
      <c r="P15" s="3">
        <f t="shared" si="4"/>
        <v>0</v>
      </c>
      <c r="Q15" s="18">
        <f t="shared" si="5"/>
        <v>26</v>
      </c>
    </row>
    <row r="16" spans="2:17" ht="90" customHeight="1" x14ac:dyDescent="0.3">
      <c r="B16" s="26">
        <v>10</v>
      </c>
      <c r="C16" s="54" t="s">
        <v>50</v>
      </c>
      <c r="D16" s="20"/>
      <c r="E16" s="20">
        <v>3</v>
      </c>
      <c r="F16" s="3">
        <v>2</v>
      </c>
      <c r="G16" s="3"/>
      <c r="H16" s="20">
        <f t="shared" si="0"/>
        <v>5</v>
      </c>
      <c r="I16" s="57">
        <v>1</v>
      </c>
      <c r="J16" s="57">
        <v>14</v>
      </c>
      <c r="K16" s="55" t="s">
        <v>51</v>
      </c>
      <c r="L16" s="55" t="s">
        <v>52</v>
      </c>
      <c r="M16" s="3">
        <f t="shared" si="1"/>
        <v>0</v>
      </c>
      <c r="N16" s="3">
        <f t="shared" si="2"/>
        <v>42</v>
      </c>
      <c r="O16" s="3">
        <f t="shared" si="3"/>
        <v>28</v>
      </c>
      <c r="P16" s="3">
        <f t="shared" si="4"/>
        <v>0</v>
      </c>
      <c r="Q16" s="18">
        <f>H16*J16</f>
        <v>70</v>
      </c>
    </row>
    <row r="17" spans="2:17" ht="72.599999999999994" customHeight="1" x14ac:dyDescent="0.3">
      <c r="B17" s="26">
        <v>11</v>
      </c>
      <c r="C17" s="54" t="s">
        <v>53</v>
      </c>
      <c r="D17" s="57">
        <v>4</v>
      </c>
      <c r="E17" s="57">
        <v>1</v>
      </c>
      <c r="F17" s="57"/>
      <c r="G17" s="57"/>
      <c r="H17" s="20">
        <f t="shared" si="0"/>
        <v>5</v>
      </c>
      <c r="I17" s="55">
        <v>1</v>
      </c>
      <c r="J17" s="55">
        <v>8</v>
      </c>
      <c r="K17" s="55" t="s">
        <v>54</v>
      </c>
      <c r="L17" s="55" t="s">
        <v>44</v>
      </c>
      <c r="M17" s="3">
        <f t="shared" si="1"/>
        <v>32</v>
      </c>
      <c r="N17" s="3">
        <f t="shared" si="2"/>
        <v>8</v>
      </c>
      <c r="O17" s="3">
        <f t="shared" si="3"/>
        <v>0</v>
      </c>
      <c r="P17" s="3">
        <f t="shared" si="4"/>
        <v>0</v>
      </c>
      <c r="Q17" s="18">
        <f>J17*H17</f>
        <v>40</v>
      </c>
    </row>
    <row r="18" spans="2:17" ht="75" customHeight="1" x14ac:dyDescent="0.3">
      <c r="B18" s="26">
        <v>12</v>
      </c>
      <c r="C18" s="54" t="s">
        <v>55</v>
      </c>
      <c r="D18" s="52">
        <v>2</v>
      </c>
      <c r="E18" s="52">
        <v>4</v>
      </c>
      <c r="F18" s="52">
        <v>3</v>
      </c>
      <c r="G18" s="57"/>
      <c r="H18" s="20">
        <f t="shared" si="0"/>
        <v>9</v>
      </c>
      <c r="I18" s="56">
        <v>2</v>
      </c>
      <c r="J18" s="55">
        <v>8</v>
      </c>
      <c r="K18" s="55" t="s">
        <v>54</v>
      </c>
      <c r="L18" s="55" t="s">
        <v>44</v>
      </c>
      <c r="M18" s="3">
        <f t="shared" si="1"/>
        <v>16</v>
      </c>
      <c r="N18" s="3">
        <f t="shared" si="2"/>
        <v>32</v>
      </c>
      <c r="O18" s="3">
        <f t="shared" si="3"/>
        <v>24</v>
      </c>
      <c r="P18" s="3">
        <f t="shared" si="4"/>
        <v>0</v>
      </c>
      <c r="Q18" s="18">
        <f>J18*H18</f>
        <v>72</v>
      </c>
    </row>
    <row r="19" spans="2:17" ht="92.4" customHeight="1" x14ac:dyDescent="0.3">
      <c r="B19" s="61">
        <v>13</v>
      </c>
      <c r="C19" s="4" t="s">
        <v>56</v>
      </c>
      <c r="D19" s="20">
        <v>3</v>
      </c>
      <c r="E19" s="61">
        <v>1</v>
      </c>
      <c r="F19" s="61">
        <v>1</v>
      </c>
      <c r="G19" s="61"/>
      <c r="H19" s="20">
        <f>SUM(D19:G19)</f>
        <v>5</v>
      </c>
      <c r="I19" s="3">
        <v>1</v>
      </c>
      <c r="J19" s="3">
        <v>10</v>
      </c>
      <c r="K19" s="3" t="s">
        <v>57</v>
      </c>
      <c r="L19" s="3" t="s">
        <v>44</v>
      </c>
      <c r="M19" s="3">
        <f>D19*J19</f>
        <v>30</v>
      </c>
      <c r="N19" s="3">
        <f>J19*E19</f>
        <v>10</v>
      </c>
      <c r="O19" s="3">
        <f>J19*F19</f>
        <v>10</v>
      </c>
      <c r="P19" s="3">
        <f>J19*G19</f>
        <v>0</v>
      </c>
      <c r="Q19" s="18">
        <f>J19*H19</f>
        <v>50</v>
      </c>
    </row>
    <row r="20" spans="2:17" ht="98.4" customHeight="1" thickBot="1" x14ac:dyDescent="0.35">
      <c r="B20" s="20">
        <v>14</v>
      </c>
      <c r="C20" s="2" t="s">
        <v>58</v>
      </c>
      <c r="D20" s="20">
        <v>2</v>
      </c>
      <c r="E20" s="62"/>
      <c r="F20" s="62"/>
      <c r="G20" s="62"/>
      <c r="H20" s="20">
        <f>SUM(D20:G20)</f>
        <v>2</v>
      </c>
      <c r="I20" s="3">
        <v>0</v>
      </c>
      <c r="J20" s="3">
        <v>5</v>
      </c>
      <c r="K20" s="3" t="s">
        <v>59</v>
      </c>
      <c r="L20" s="3" t="s">
        <v>60</v>
      </c>
      <c r="M20" s="3">
        <f t="shared" si="1"/>
        <v>10</v>
      </c>
      <c r="N20" s="3">
        <f>J20*E20</f>
        <v>0</v>
      </c>
      <c r="O20" s="3">
        <f t="shared" si="3"/>
        <v>0</v>
      </c>
      <c r="P20" s="3">
        <f>J20*G20</f>
        <v>0</v>
      </c>
      <c r="Q20" s="18">
        <f>SUM(M20:P20)</f>
        <v>10</v>
      </c>
    </row>
    <row r="21" spans="2:17" ht="18" thickBot="1" x14ac:dyDescent="0.35">
      <c r="B21" s="112" t="s">
        <v>24</v>
      </c>
      <c r="C21" s="113"/>
      <c r="D21" s="48">
        <f>SUM(D9:D20)</f>
        <v>18</v>
      </c>
      <c r="E21" s="48">
        <f>SUM(E9:E18)</f>
        <v>24</v>
      </c>
      <c r="F21" s="48">
        <f>SUM(F9:F18)</f>
        <v>26</v>
      </c>
      <c r="G21" s="48">
        <f>SUM(G9:G18)</f>
        <v>0</v>
      </c>
      <c r="H21" s="48">
        <f>SUM(H9:H18)</f>
        <v>63</v>
      </c>
      <c r="I21" s="48">
        <f>SUM(I9:I20)</f>
        <v>16</v>
      </c>
      <c r="J21" s="48">
        <f>SUM(J9:J20)</f>
        <v>121</v>
      </c>
      <c r="K21" s="49"/>
      <c r="L21" s="49"/>
      <c r="M21" s="48">
        <f t="shared" ref="M21:Q21" si="6">SUM(M9:M20)</f>
        <v>174</v>
      </c>
      <c r="N21" s="48">
        <f t="shared" si="6"/>
        <v>255</v>
      </c>
      <c r="O21" s="48">
        <f t="shared" si="6"/>
        <v>234</v>
      </c>
      <c r="P21" s="48">
        <f t="shared" si="6"/>
        <v>0</v>
      </c>
      <c r="Q21" s="50">
        <f t="shared" si="6"/>
        <v>663</v>
      </c>
    </row>
    <row r="22" spans="2:17" ht="21" thickBot="1" x14ac:dyDescent="0.35">
      <c r="B22" s="114" t="s">
        <v>28</v>
      </c>
      <c r="C22" s="115"/>
      <c r="D22" s="115"/>
      <c r="E22" s="115"/>
      <c r="F22" s="115"/>
      <c r="G22" s="115"/>
      <c r="H22" s="115"/>
      <c r="I22" s="115"/>
      <c r="J22" s="115"/>
      <c r="K22" s="115"/>
      <c r="L22" s="115"/>
      <c r="M22" s="115"/>
      <c r="N22" s="115"/>
      <c r="O22" s="115"/>
      <c r="P22" s="115"/>
      <c r="Q22" s="116"/>
    </row>
    <row r="23" spans="2:17" ht="18" thickBot="1" x14ac:dyDescent="0.35">
      <c r="B23" s="65" t="s">
        <v>37</v>
      </c>
      <c r="C23" s="66"/>
      <c r="D23" s="66"/>
      <c r="E23" s="66"/>
      <c r="F23" s="66"/>
      <c r="G23" s="66"/>
      <c r="H23" s="66"/>
      <c r="I23" s="66"/>
      <c r="J23" s="66"/>
      <c r="K23" s="66"/>
      <c r="L23" s="66"/>
      <c r="M23" s="66"/>
      <c r="N23" s="66"/>
      <c r="O23" s="66"/>
      <c r="P23" s="66"/>
      <c r="Q23" s="67"/>
    </row>
    <row r="24" spans="2:17" ht="15.6" x14ac:dyDescent="0.3">
      <c r="B24" s="69" t="s">
        <v>4</v>
      </c>
      <c r="C24" s="117" t="s">
        <v>5</v>
      </c>
      <c r="D24" s="89" t="s">
        <v>6</v>
      </c>
      <c r="E24" s="90"/>
      <c r="F24" s="90"/>
      <c r="G24" s="90"/>
      <c r="H24" s="91"/>
      <c r="I24" s="72" t="s">
        <v>38</v>
      </c>
      <c r="J24" s="72" t="s">
        <v>8</v>
      </c>
      <c r="K24" s="72" t="s">
        <v>9</v>
      </c>
      <c r="L24" s="72" t="s">
        <v>10</v>
      </c>
      <c r="M24" s="92" t="s">
        <v>11</v>
      </c>
      <c r="N24" s="93"/>
      <c r="O24" s="93"/>
      <c r="P24" s="93"/>
      <c r="Q24" s="94"/>
    </row>
    <row r="25" spans="2:17" ht="15.6" x14ac:dyDescent="0.3">
      <c r="B25" s="69"/>
      <c r="C25" s="117"/>
      <c r="D25" s="80" t="s">
        <v>12</v>
      </c>
      <c r="E25" s="81"/>
      <c r="F25" s="81"/>
      <c r="G25" s="81"/>
      <c r="H25" s="82"/>
      <c r="I25" s="72"/>
      <c r="J25" s="72"/>
      <c r="K25" s="72"/>
      <c r="L25" s="72"/>
      <c r="M25" s="83" t="s">
        <v>13</v>
      </c>
      <c r="N25" s="83" t="s">
        <v>14</v>
      </c>
      <c r="O25" s="83" t="s">
        <v>15</v>
      </c>
      <c r="P25" s="83" t="s">
        <v>16</v>
      </c>
      <c r="Q25" s="83" t="s">
        <v>17</v>
      </c>
    </row>
    <row r="26" spans="2:17" ht="15.6" x14ac:dyDescent="0.3">
      <c r="B26" s="70"/>
      <c r="C26" s="118"/>
      <c r="D26" s="25" t="s">
        <v>13</v>
      </c>
      <c r="E26" s="25" t="s">
        <v>14</v>
      </c>
      <c r="F26" s="25" t="s">
        <v>15</v>
      </c>
      <c r="G26" s="25" t="s">
        <v>16</v>
      </c>
      <c r="H26" s="19" t="s">
        <v>17</v>
      </c>
      <c r="I26" s="73"/>
      <c r="J26" s="73"/>
      <c r="K26" s="73"/>
      <c r="L26" s="73"/>
      <c r="M26" s="84"/>
      <c r="N26" s="84"/>
      <c r="O26" s="84"/>
      <c r="P26" s="84"/>
      <c r="Q26" s="84"/>
    </row>
    <row r="27" spans="2:17" ht="208.8" customHeight="1" x14ac:dyDescent="0.3">
      <c r="B27" s="3">
        <v>1</v>
      </c>
      <c r="C27" s="4" t="s">
        <v>61</v>
      </c>
      <c r="D27" s="20">
        <v>2</v>
      </c>
      <c r="E27" s="20"/>
      <c r="F27" s="20"/>
      <c r="G27" s="20"/>
      <c r="H27" s="25">
        <f>G27+F27+E27+D27</f>
        <v>2</v>
      </c>
      <c r="I27" s="3"/>
      <c r="J27" s="3">
        <v>11</v>
      </c>
      <c r="K27" s="3" t="s">
        <v>62</v>
      </c>
      <c r="L27" s="3" t="s">
        <v>63</v>
      </c>
      <c r="M27" s="3">
        <f t="shared" ref="M27:M37" si="7">J27*D27</f>
        <v>22</v>
      </c>
      <c r="N27" s="3">
        <f t="shared" ref="N27:N37" si="8">J27*E27</f>
        <v>0</v>
      </c>
      <c r="O27" s="3">
        <f t="shared" ref="O27:O37" si="9">J27*F27</f>
        <v>0</v>
      </c>
      <c r="P27" s="3">
        <f t="shared" ref="P27:P37" si="10">G27*J27</f>
        <v>0</v>
      </c>
      <c r="Q27" s="3">
        <f>J27*H27</f>
        <v>22</v>
      </c>
    </row>
    <row r="28" spans="2:17" ht="31.2" x14ac:dyDescent="0.3">
      <c r="B28" s="3">
        <v>2</v>
      </c>
      <c r="C28" s="105" t="s">
        <v>64</v>
      </c>
      <c r="D28" s="20"/>
      <c r="E28" s="20">
        <v>1</v>
      </c>
      <c r="F28" s="20"/>
      <c r="G28" s="20"/>
      <c r="H28" s="25">
        <f>G28+F28+E28+D28</f>
        <v>1</v>
      </c>
      <c r="I28" s="106">
        <v>1</v>
      </c>
      <c r="J28" s="3">
        <v>4</v>
      </c>
      <c r="K28" s="3" t="s">
        <v>65</v>
      </c>
      <c r="L28" s="3"/>
      <c r="M28" s="3">
        <f t="shared" si="7"/>
        <v>0</v>
      </c>
      <c r="N28" s="3">
        <f t="shared" si="8"/>
        <v>4</v>
      </c>
      <c r="O28" s="3">
        <f t="shared" si="9"/>
        <v>0</v>
      </c>
      <c r="P28" s="3">
        <f t="shared" si="10"/>
        <v>0</v>
      </c>
      <c r="Q28" s="3">
        <f>J28*H28</f>
        <v>4</v>
      </c>
    </row>
    <row r="29" spans="2:17" ht="46.8" x14ac:dyDescent="0.3">
      <c r="B29" s="3">
        <v>3</v>
      </c>
      <c r="C29" s="105"/>
      <c r="D29" s="20">
        <v>1</v>
      </c>
      <c r="E29" s="20">
        <v>15</v>
      </c>
      <c r="F29" s="20"/>
      <c r="G29" s="20"/>
      <c r="H29" s="25">
        <f t="shared" ref="H29:H37" si="11">G29+F29+E29+D29</f>
        <v>16</v>
      </c>
      <c r="I29" s="106"/>
      <c r="J29" s="3">
        <v>5</v>
      </c>
      <c r="K29" s="3" t="s">
        <v>66</v>
      </c>
      <c r="L29" s="3" t="s">
        <v>63</v>
      </c>
      <c r="M29" s="3">
        <f t="shared" si="7"/>
        <v>5</v>
      </c>
      <c r="N29" s="3">
        <f t="shared" si="8"/>
        <v>75</v>
      </c>
      <c r="O29" s="3">
        <f t="shared" si="9"/>
        <v>0</v>
      </c>
      <c r="P29" s="3">
        <f t="shared" si="10"/>
        <v>0</v>
      </c>
      <c r="Q29" s="3">
        <f t="shared" ref="Q29:Q37" si="12">J29*H29</f>
        <v>80</v>
      </c>
    </row>
    <row r="30" spans="2:17" ht="210.6" customHeight="1" x14ac:dyDescent="0.3">
      <c r="B30" s="3">
        <v>4</v>
      </c>
      <c r="C30" s="4" t="s">
        <v>67</v>
      </c>
      <c r="D30" s="20"/>
      <c r="E30" s="20">
        <v>1</v>
      </c>
      <c r="F30" s="20"/>
      <c r="G30" s="20">
        <v>1</v>
      </c>
      <c r="H30" s="25">
        <f t="shared" si="11"/>
        <v>2</v>
      </c>
      <c r="I30" s="3">
        <v>1</v>
      </c>
      <c r="J30" s="3">
        <v>10</v>
      </c>
      <c r="K30" s="3" t="s">
        <v>68</v>
      </c>
      <c r="L30" s="3" t="s">
        <v>69</v>
      </c>
      <c r="M30" s="3">
        <f t="shared" si="7"/>
        <v>0</v>
      </c>
      <c r="N30" s="3">
        <f t="shared" si="8"/>
        <v>10</v>
      </c>
      <c r="O30" s="3">
        <f t="shared" si="9"/>
        <v>0</v>
      </c>
      <c r="P30" s="3">
        <f t="shared" si="10"/>
        <v>10</v>
      </c>
      <c r="Q30" s="3">
        <f t="shared" si="12"/>
        <v>20</v>
      </c>
    </row>
    <row r="31" spans="2:17" ht="15.6" x14ac:dyDescent="0.3">
      <c r="B31" s="3">
        <v>5</v>
      </c>
      <c r="C31" s="106" t="s">
        <v>70</v>
      </c>
      <c r="D31" s="20">
        <v>1</v>
      </c>
      <c r="E31" s="20">
        <v>2</v>
      </c>
      <c r="F31" s="20"/>
      <c r="G31" s="20"/>
      <c r="H31" s="25">
        <f t="shared" si="11"/>
        <v>3</v>
      </c>
      <c r="I31" s="3">
        <v>2</v>
      </c>
      <c r="J31" s="3">
        <v>11</v>
      </c>
      <c r="K31" s="106" t="s">
        <v>32</v>
      </c>
      <c r="L31" s="106" t="s">
        <v>33</v>
      </c>
      <c r="M31" s="3">
        <f t="shared" si="7"/>
        <v>11</v>
      </c>
      <c r="N31" s="3">
        <f t="shared" si="8"/>
        <v>22</v>
      </c>
      <c r="O31" s="3">
        <f t="shared" si="9"/>
        <v>0</v>
      </c>
      <c r="P31" s="3">
        <f t="shared" si="10"/>
        <v>0</v>
      </c>
      <c r="Q31" s="3">
        <f t="shared" si="12"/>
        <v>33</v>
      </c>
    </row>
    <row r="32" spans="2:17" ht="15.6" x14ac:dyDescent="0.3">
      <c r="B32" s="3">
        <v>6</v>
      </c>
      <c r="C32" s="106"/>
      <c r="D32" s="25">
        <v>3</v>
      </c>
      <c r="E32" s="25">
        <v>2</v>
      </c>
      <c r="F32" s="25"/>
      <c r="G32" s="25"/>
      <c r="H32" s="25">
        <f t="shared" si="11"/>
        <v>5</v>
      </c>
      <c r="I32" s="25">
        <v>1</v>
      </c>
      <c r="J32" s="25">
        <v>12</v>
      </c>
      <c r="K32" s="106"/>
      <c r="L32" s="106"/>
      <c r="M32" s="3">
        <f t="shared" si="7"/>
        <v>36</v>
      </c>
      <c r="N32" s="3">
        <f t="shared" si="8"/>
        <v>24</v>
      </c>
      <c r="O32" s="3">
        <f t="shared" si="9"/>
        <v>0</v>
      </c>
      <c r="P32" s="3">
        <f t="shared" si="10"/>
        <v>0</v>
      </c>
      <c r="Q32" s="3">
        <f t="shared" si="12"/>
        <v>60</v>
      </c>
    </row>
    <row r="33" spans="2:17" ht="75.599999999999994" customHeight="1" x14ac:dyDescent="0.3">
      <c r="B33" s="3">
        <v>7</v>
      </c>
      <c r="C33" s="2" t="s">
        <v>71</v>
      </c>
      <c r="D33" s="25">
        <v>4</v>
      </c>
      <c r="E33" s="25">
        <v>8</v>
      </c>
      <c r="F33" s="25"/>
      <c r="G33" s="25"/>
      <c r="H33" s="25">
        <f t="shared" si="11"/>
        <v>12</v>
      </c>
      <c r="I33" s="25">
        <v>2</v>
      </c>
      <c r="J33" s="25">
        <v>8</v>
      </c>
      <c r="K33" s="3" t="s">
        <v>72</v>
      </c>
      <c r="L33" s="3" t="s">
        <v>73</v>
      </c>
      <c r="M33" s="3">
        <f t="shared" si="7"/>
        <v>32</v>
      </c>
      <c r="N33" s="3">
        <f t="shared" si="8"/>
        <v>64</v>
      </c>
      <c r="O33" s="3">
        <f t="shared" si="9"/>
        <v>0</v>
      </c>
      <c r="P33" s="3">
        <f t="shared" si="10"/>
        <v>0</v>
      </c>
      <c r="Q33" s="3">
        <f t="shared" si="12"/>
        <v>96</v>
      </c>
    </row>
    <row r="34" spans="2:17" ht="55.8" customHeight="1" x14ac:dyDescent="0.3">
      <c r="B34" s="3">
        <v>8</v>
      </c>
      <c r="C34" s="2" t="s">
        <v>74</v>
      </c>
      <c r="D34" s="20">
        <v>3</v>
      </c>
      <c r="E34" s="20"/>
      <c r="F34" s="20"/>
      <c r="G34" s="20"/>
      <c r="H34" s="25">
        <f t="shared" si="11"/>
        <v>3</v>
      </c>
      <c r="I34" s="3">
        <v>2</v>
      </c>
      <c r="J34" s="3">
        <v>10</v>
      </c>
      <c r="K34" s="3" t="s">
        <v>75</v>
      </c>
      <c r="L34" s="3" t="s">
        <v>76</v>
      </c>
      <c r="M34" s="3">
        <f t="shared" si="7"/>
        <v>30</v>
      </c>
      <c r="N34" s="3">
        <f t="shared" si="8"/>
        <v>0</v>
      </c>
      <c r="O34" s="3">
        <f t="shared" si="9"/>
        <v>0</v>
      </c>
      <c r="P34" s="3">
        <f t="shared" si="10"/>
        <v>0</v>
      </c>
      <c r="Q34" s="3">
        <f t="shared" si="12"/>
        <v>30</v>
      </c>
    </row>
    <row r="35" spans="2:17" ht="79.2" customHeight="1" x14ac:dyDescent="0.3">
      <c r="B35" s="3">
        <v>9</v>
      </c>
      <c r="C35" s="58" t="s">
        <v>77</v>
      </c>
      <c r="D35" s="3">
        <v>5</v>
      </c>
      <c r="E35" s="20">
        <v>4</v>
      </c>
      <c r="F35" s="20"/>
      <c r="G35" s="20"/>
      <c r="H35" s="25">
        <f t="shared" si="11"/>
        <v>9</v>
      </c>
      <c r="I35" s="20">
        <v>2</v>
      </c>
      <c r="J35" s="3">
        <v>11</v>
      </c>
      <c r="K35" s="3" t="s">
        <v>78</v>
      </c>
      <c r="L35" s="3" t="s">
        <v>33</v>
      </c>
      <c r="M35" s="3">
        <f t="shared" si="7"/>
        <v>55</v>
      </c>
      <c r="N35" s="3">
        <f t="shared" si="8"/>
        <v>44</v>
      </c>
      <c r="O35" s="3">
        <f t="shared" si="9"/>
        <v>0</v>
      </c>
      <c r="P35" s="3">
        <f t="shared" si="10"/>
        <v>0</v>
      </c>
      <c r="Q35" s="3">
        <f t="shared" si="12"/>
        <v>99</v>
      </c>
    </row>
    <row r="36" spans="2:17" ht="15.6" x14ac:dyDescent="0.3">
      <c r="B36" s="3">
        <v>10</v>
      </c>
      <c r="C36" s="107" t="s">
        <v>79</v>
      </c>
      <c r="D36" s="3">
        <v>2</v>
      </c>
      <c r="E36" s="20">
        <v>9</v>
      </c>
      <c r="F36" s="20">
        <v>4</v>
      </c>
      <c r="G36" s="20">
        <v>3</v>
      </c>
      <c r="H36" s="25">
        <f t="shared" si="11"/>
        <v>18</v>
      </c>
      <c r="I36" s="109">
        <v>1</v>
      </c>
      <c r="J36" s="3">
        <v>8</v>
      </c>
      <c r="K36" s="106" t="s">
        <v>59</v>
      </c>
      <c r="L36" s="106" t="s">
        <v>80</v>
      </c>
      <c r="M36" s="3">
        <f t="shared" si="7"/>
        <v>16</v>
      </c>
      <c r="N36" s="3">
        <f t="shared" si="8"/>
        <v>72</v>
      </c>
      <c r="O36" s="3">
        <f t="shared" si="9"/>
        <v>32</v>
      </c>
      <c r="P36" s="3">
        <f t="shared" si="10"/>
        <v>24</v>
      </c>
      <c r="Q36" s="3">
        <f t="shared" si="12"/>
        <v>144</v>
      </c>
    </row>
    <row r="37" spans="2:17" ht="16.2" thickBot="1" x14ac:dyDescent="0.35">
      <c r="B37" s="17">
        <v>11</v>
      </c>
      <c r="C37" s="108"/>
      <c r="D37" s="59"/>
      <c r="E37" s="60">
        <v>1</v>
      </c>
      <c r="F37" s="59">
        <v>0</v>
      </c>
      <c r="G37" s="59">
        <v>0</v>
      </c>
      <c r="H37" s="59">
        <f t="shared" si="11"/>
        <v>1</v>
      </c>
      <c r="I37" s="110"/>
      <c r="J37" s="17">
        <v>6</v>
      </c>
      <c r="K37" s="111"/>
      <c r="L37" s="111"/>
      <c r="M37" s="17">
        <f t="shared" si="7"/>
        <v>0</v>
      </c>
      <c r="N37" s="17">
        <f t="shared" si="8"/>
        <v>6</v>
      </c>
      <c r="O37" s="17">
        <f t="shared" si="9"/>
        <v>0</v>
      </c>
      <c r="P37" s="17">
        <f t="shared" si="10"/>
        <v>0</v>
      </c>
      <c r="Q37" s="17">
        <f t="shared" si="12"/>
        <v>6</v>
      </c>
    </row>
    <row r="38" spans="2:17" ht="16.2" thickBot="1" x14ac:dyDescent="0.35">
      <c r="B38" s="103" t="s">
        <v>24</v>
      </c>
      <c r="C38" s="104"/>
      <c r="D38" s="13">
        <f t="shared" ref="D38:J38" si="13">SUM(D27:D37)</f>
        <v>21</v>
      </c>
      <c r="E38" s="13">
        <f t="shared" si="13"/>
        <v>43</v>
      </c>
      <c r="F38" s="13">
        <f t="shared" si="13"/>
        <v>4</v>
      </c>
      <c r="G38" s="13">
        <f t="shared" si="13"/>
        <v>4</v>
      </c>
      <c r="H38" s="13">
        <f t="shared" si="13"/>
        <v>72</v>
      </c>
      <c r="I38" s="13">
        <f t="shared" si="13"/>
        <v>12</v>
      </c>
      <c r="J38" s="13">
        <f t="shared" si="13"/>
        <v>96</v>
      </c>
      <c r="K38" s="13"/>
      <c r="L38" s="13"/>
      <c r="M38" s="13">
        <f t="shared" ref="M38:Q38" si="14">SUM(M27:M37)</f>
        <v>207</v>
      </c>
      <c r="N38" s="13">
        <f t="shared" si="14"/>
        <v>321</v>
      </c>
      <c r="O38" s="13">
        <f t="shared" si="14"/>
        <v>32</v>
      </c>
      <c r="P38" s="13">
        <f t="shared" si="14"/>
        <v>34</v>
      </c>
      <c r="Q38" s="16">
        <f t="shared" si="14"/>
        <v>594</v>
      </c>
    </row>
    <row r="39" spans="2:17" x14ac:dyDescent="0.3">
      <c r="B39" s="1"/>
      <c r="C39" s="1"/>
      <c r="D39" s="1"/>
      <c r="E39" s="1"/>
      <c r="F39" s="1"/>
      <c r="G39" s="1"/>
      <c r="H39" s="1"/>
      <c r="I39" s="1"/>
      <c r="J39" s="1"/>
      <c r="K39" s="1"/>
      <c r="L39" s="1"/>
      <c r="M39" s="1"/>
      <c r="N39" s="1"/>
      <c r="O39" s="1"/>
      <c r="P39" s="1"/>
      <c r="Q39" s="1"/>
    </row>
  </sheetData>
  <mergeCells count="45">
    <mergeCell ref="B2:Q2"/>
    <mergeCell ref="B3:Q3"/>
    <mergeCell ref="B4:Q4"/>
    <mergeCell ref="B5:Q5"/>
    <mergeCell ref="B6:B8"/>
    <mergeCell ref="C6:C8"/>
    <mergeCell ref="D6:H6"/>
    <mergeCell ref="I6:I8"/>
    <mergeCell ref="J6:J8"/>
    <mergeCell ref="K6:K8"/>
    <mergeCell ref="L6:L8"/>
    <mergeCell ref="M6:Q6"/>
    <mergeCell ref="D7:H7"/>
    <mergeCell ref="M7:M8"/>
    <mergeCell ref="N7:N8"/>
    <mergeCell ref="O7:O8"/>
    <mergeCell ref="P7:P8"/>
    <mergeCell ref="Q7:Q8"/>
    <mergeCell ref="B21:C21"/>
    <mergeCell ref="B22:Q22"/>
    <mergeCell ref="B23:Q23"/>
    <mergeCell ref="B24:B26"/>
    <mergeCell ref="C24:C26"/>
    <mergeCell ref="D24:H24"/>
    <mergeCell ref="I24:I26"/>
    <mergeCell ref="J24:J26"/>
    <mergeCell ref="K24:K26"/>
    <mergeCell ref="L24:L26"/>
    <mergeCell ref="M24:Q24"/>
    <mergeCell ref="D25:H25"/>
    <mergeCell ref="M25:M26"/>
    <mergeCell ref="N25:N26"/>
    <mergeCell ref="O25:O26"/>
    <mergeCell ref="P25:P26"/>
    <mergeCell ref="Q25:Q26"/>
    <mergeCell ref="L31:L32"/>
    <mergeCell ref="C36:C37"/>
    <mergeCell ref="I36:I37"/>
    <mergeCell ref="K36:K37"/>
    <mergeCell ref="L36:L37"/>
    <mergeCell ref="B38:C38"/>
    <mergeCell ref="C28:C29"/>
    <mergeCell ref="I28:I29"/>
    <mergeCell ref="C31:C32"/>
    <mergeCell ref="K31:K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к КП 2024 по ФССП</vt:lpstr>
      <vt:lpstr>Прил к КП 2024 ВС и МНАР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_Baranov L.Yu.</dc:creator>
  <cp:lastModifiedBy>Александр Шкуров</cp:lastModifiedBy>
  <dcterms:created xsi:type="dcterms:W3CDTF">2026-01-23T09:14:59Z</dcterms:created>
  <dcterms:modified xsi:type="dcterms:W3CDTF">2026-01-23T11:17:44Z</dcterms:modified>
</cp:coreProperties>
</file>